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tabRatio="718" firstSheet="8" activeTab="13"/>
  </bookViews>
  <sheets>
    <sheet name="目录" sheetId="1" r:id="rId1"/>
    <sheet name="部门收支总表" sheetId="2" r:id="rId2"/>
    <sheet name="部门收入总表" sheetId="3" r:id="rId3"/>
    <sheet name="部门支出总表" sheetId="4" r:id="rId4"/>
    <sheet name="财政拨款收支总表" sheetId="5" r:id="rId5"/>
    <sheet name="一般公共预算支出表" sheetId="6" r:id="rId6"/>
    <sheet name="一般公共预算财政拨款基本支出预算表" sheetId="7" r:id="rId7"/>
    <sheet name="一般公共预算基本支出表" sheetId="8" r:id="rId8"/>
    <sheet name="政府性基金预算支出表" sheetId="9" r:id="rId9"/>
    <sheet name="一般公共预算“三公”经费预算表" sheetId="10" r:id="rId10"/>
    <sheet name="政府经济科目支出表" sheetId="11" r:id="rId11"/>
    <sheet name="部门经济科目支出表" sheetId="12" r:id="rId12"/>
    <sheet name="专项资金绩效目标表表" sheetId="13" r:id="rId13"/>
    <sheet name="整体绩效表" sheetId="14" r:id="rId14"/>
  </sheets>
  <definedNames>
    <definedName name="_xlnm.Print_Titles" localSheetId="6">'一般公共预算财政拨款基本支出预算表'!$1:$4</definedName>
  </definedNames>
  <calcPr fullCalcOnLoad="1"/>
</workbook>
</file>

<file path=xl/sharedStrings.xml><?xml version="1.0" encoding="utf-8"?>
<sst xmlns="http://schemas.openxmlformats.org/spreadsheetml/2006/main" count="548" uniqueCount="294">
  <si>
    <t>2020年部门预算公开表目录</t>
  </si>
  <si>
    <t>表  一：部门收支总表</t>
  </si>
  <si>
    <t>表  二：部门收入总表</t>
  </si>
  <si>
    <t>表  三：部门支出总表</t>
  </si>
  <si>
    <t>表  四：财政拨款收支总表</t>
  </si>
  <si>
    <t>表  五：一般公共预算支出表</t>
  </si>
  <si>
    <t>表  六：一般公共预算财政拨款基本支出预算表</t>
  </si>
  <si>
    <t>表  七：一般公共预算基本支出表</t>
  </si>
  <si>
    <t>表  八：政府性基金预算支出表</t>
  </si>
  <si>
    <t>表  九：一般公共预算“三公”经费预算表</t>
  </si>
  <si>
    <t>表  十：政府经济科目支出表</t>
  </si>
  <si>
    <t>表十一：部门经济科目支出表</t>
  </si>
  <si>
    <t>表十二：专项资金绩效目标表</t>
  </si>
  <si>
    <t>表十三：整体绩效表</t>
  </si>
  <si>
    <t>部门收支总表</t>
  </si>
  <si>
    <t>编制单位：湖南湘江新区土地储备中心                         2020年度                                    单位：万元</t>
  </si>
  <si>
    <t>收入</t>
  </si>
  <si>
    <t>支出</t>
  </si>
  <si>
    <t>项目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</si>
  <si>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</si>
  <si>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</si>
  <si>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</si>
  <si>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</si>
  <si>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</si>
  <si>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</si>
  <si>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 xml:space="preserve">    其中：政府性基金预算财政拨款</t>
  </si>
  <si>
    <t xml:space="preserve"> </t>
  </si>
  <si>
    <t xml:space="preserve">  人员支出</t>
  </si>
  <si>
    <t>二、上级补助收入</t>
  </si>
  <si>
    <t xml:space="preserve">  日常公用经费</t>
  </si>
  <si>
    <t>三、事业收入</t>
  </si>
  <si>
    <t>二、项目支出</t>
  </si>
  <si>
    <t>四、经营收入</t>
  </si>
  <si>
    <t xml:space="preserve">  行政事业类项目</t>
  </si>
  <si>
    <t>五、附属单位上缴收入</t>
  </si>
  <si>
    <t>六、其他收入</t>
  </si>
  <si>
    <t>支出经济分类</t>
  </si>
  <si>
    <t>基本支出和项目支出合计</t>
  </si>
  <si>
    <t xml:space="preserve">  工资福利支出</t>
  </si>
  <si>
    <t xml:space="preserve">  商品和服务支出</t>
  </si>
  <si>
    <t xml:space="preserve">  对个人和家庭的补助</t>
  </si>
  <si>
    <t xml:space="preserve">  其他资本性支出</t>
  </si>
  <si>
    <t xml:space="preserve">  其他支出</t>
  </si>
  <si>
    <t>本年收入合计</t>
  </si>
  <si>
    <t>本年支出合计</t>
  </si>
  <si>
    <t>用事业基金弥补收支差额</t>
  </si>
  <si>
    <t>结余分配</t>
  </si>
  <si>
    <t>年初结转结余</t>
  </si>
  <si>
    <t>年末结转和结余</t>
  </si>
  <si>
    <t xml:space="preserve">    基本支出结转</t>
  </si>
  <si>
    <t xml:space="preserve">    项目支出结转和结余</t>
  </si>
  <si>
    <t xml:space="preserve">    经营结余</t>
  </si>
  <si>
    <t>总计</t>
  </si>
  <si>
    <t>部门收入总表</t>
  </si>
  <si>
    <t>编制单位：湖南湘江新区土地储备中心                                2020年度                                 金额单位：万元</t>
  </si>
  <si>
    <t/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</si>
  <si>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</si>
  <si>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</si>
  <si>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</si>
  <si>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</si>
  <si>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</si>
  <si>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</si>
  <si>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上年结转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</si>
  <si>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</si>
  <si>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</si>
  <si>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</si>
  <si>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</si>
  <si>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</si>
  <si>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</si>
  <si>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</si>
  <si>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</si>
  <si>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</si>
  <si>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</si>
  <si>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</si>
  <si>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合计</t>
  </si>
  <si>
    <t>201</t>
  </si>
  <si>
    <t>一般公共服务支出</t>
  </si>
  <si>
    <t>03</t>
  </si>
  <si>
    <t>政府办公厅（室）及相关机构事务</t>
  </si>
  <si>
    <t>01</t>
  </si>
  <si>
    <t xml:space="preserve">  行政运行</t>
  </si>
  <si>
    <t>02</t>
  </si>
  <si>
    <t xml:space="preserve">  一般行政管理事务</t>
  </si>
  <si>
    <t>部门支出总表</t>
  </si>
  <si>
    <t>编制单位：湖南湘江新区土地储备中心                              2020年度                                   金额单位：万元</t>
  </si>
  <si>
    <t>基本支出</t>
  </si>
  <si>
    <t>项目支出</t>
  </si>
  <si>
    <t>上缴上级支出</t>
  </si>
  <si>
    <t>经营支出</t>
  </si>
  <si>
    <t>对附属单位补助支出</t>
  </si>
  <si>
    <t>6</t>
  </si>
  <si>
    <t>2020年财政拨款收支总表</t>
  </si>
  <si>
    <t>编制单位：湖南湘江新区土地储备中心</t>
  </si>
  <si>
    <t>金额单位：万元</t>
  </si>
  <si>
    <t>收                  入</t>
  </si>
  <si>
    <t>支                  出</t>
  </si>
  <si>
    <t>金  额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</si>
  <si>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</si>
  <si>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</si>
  <si>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</si>
  <si>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</si>
  <si>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</si>
  <si>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</si>
  <si>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</si>
  <si>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</si>
  <si>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3、公共安全</t>
  </si>
  <si>
    <t>4、教育支出</t>
  </si>
  <si>
    <t>5、科学技术支出</t>
  </si>
  <si>
    <t>6、文化体育与传媒支出</t>
  </si>
  <si>
    <t>7、社会保障和就业支出</t>
  </si>
  <si>
    <t>8、社会保险基金支出</t>
  </si>
  <si>
    <t>9、医疗卫生与计划生育支出</t>
  </si>
  <si>
    <t>二、上年结转</t>
  </si>
  <si>
    <t>10、节能环保支出</t>
  </si>
  <si>
    <t>11、城乡社区支出</t>
  </si>
  <si>
    <t>12、农林水支出</t>
  </si>
  <si>
    <t>13、交通运输支出</t>
  </si>
  <si>
    <t>14、资源勘探信息等支出</t>
  </si>
  <si>
    <t>15、商业服务业等支出</t>
  </si>
  <si>
    <t>16、援助其他地区支出</t>
  </si>
  <si>
    <t>17、国土海洋气象等支出</t>
  </si>
  <si>
    <t>18、住房保障支出</t>
  </si>
  <si>
    <t>19、粮油物资储备支出</t>
  </si>
  <si>
    <t>20、其他支出</t>
  </si>
  <si>
    <t>二、结转下年</t>
  </si>
  <si>
    <t>收 入 总 计</t>
  </si>
  <si>
    <t>支 出 总 计</t>
  </si>
  <si>
    <t>一般公共预算支出表</t>
  </si>
  <si>
    <t>编制单位：湖南湘江新区土地储备中心                              2020年度                              金额单位：万元</t>
  </si>
  <si>
    <t>一般公共预算财政拨款基本支出预算表</t>
  </si>
  <si>
    <t>编制单位：湖南湘江新区土地储备中心      2020年度                    金额单位：万元</t>
  </si>
  <si>
    <t>人员经费</t>
  </si>
  <si>
    <t>公用经费</t>
  </si>
  <si>
    <t>经济分类科目编码</t>
  </si>
  <si>
    <t>合    计</t>
  </si>
  <si>
    <t>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</si>
  <si>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</si>
  <si>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</si>
  <si>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</si>
  <si>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</si>
  <si>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</si>
  <si>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</si>
  <si>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</si>
  <si>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</si>
  <si>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</si>
  <si>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</si>
  <si>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</si>
  <si>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其他工资福利支出</t>
  </si>
  <si>
    <t>商品和服务支出</t>
  </si>
  <si>
    <t>办公费</t>
  </si>
  <si>
    <t>印刷费</t>
  </si>
  <si>
    <t>咨询费</t>
  </si>
  <si>
    <t>水费</t>
  </si>
  <si>
    <t>邮电费</t>
  </si>
  <si>
    <t>差旅费</t>
  </si>
  <si>
    <t>维修（护）费</t>
  </si>
  <si>
    <t>租赁费</t>
  </si>
  <si>
    <t>会议费</t>
  </si>
  <si>
    <t>培训费</t>
  </si>
  <si>
    <t>公务接待费</t>
  </si>
  <si>
    <t>劳务费</t>
  </si>
  <si>
    <t>委托业务费</t>
  </si>
  <si>
    <t>工会经费</t>
  </si>
  <si>
    <t>公务用车运行维护费</t>
  </si>
  <si>
    <t>其他交通费用</t>
  </si>
  <si>
    <t>其他商品和服务支出</t>
  </si>
  <si>
    <t>对个人和家庭的补助</t>
  </si>
  <si>
    <t>退休费</t>
  </si>
  <si>
    <t>其他对个人和家庭的补助</t>
  </si>
  <si>
    <t>其他资本性支出</t>
  </si>
  <si>
    <t>办公设备购置</t>
  </si>
  <si>
    <t>专用设备购置</t>
  </si>
  <si>
    <t>注：本表反映部门本年度一般公共预算财政拨款基本支出明细情况。</t>
  </si>
  <si>
    <t>一般公共预算基本支出表</t>
  </si>
  <si>
    <t>编制单位：湖南湘江新区土地储备中心                             2020年度                                 金额单位：万元</t>
  </si>
  <si>
    <t>科目编码</t>
  </si>
  <si>
    <t>基本建设支出</t>
  </si>
  <si>
    <t>对企事业单位的补贴</t>
  </si>
  <si>
    <t>债务利息支出</t>
  </si>
  <si>
    <t>其他支出</t>
  </si>
  <si>
    <t>一般公共服务</t>
  </si>
  <si>
    <t xml:space="preserve">    行政运行</t>
  </si>
  <si>
    <t>政府性基金预算支出表</t>
  </si>
  <si>
    <t>编制单位：湖南湘江新区土地储备中心                              2020年度                                 金额单位：万元</t>
  </si>
  <si>
    <t>一般公共预算“三公”经费预算表</t>
  </si>
  <si>
    <t>部门名称</t>
  </si>
  <si>
    <t>三公经费预算数（财政拨款）</t>
  </si>
  <si>
    <t>小计</t>
  </si>
  <si>
    <t>因公出国（境）费</t>
  </si>
  <si>
    <t>公务用车购置及运行费</t>
  </si>
  <si>
    <t>其中：公务用车购置</t>
  </si>
  <si>
    <t>湖南湘江新区土地储备中心</t>
  </si>
  <si>
    <t>备注：与上年度预算持平</t>
  </si>
  <si>
    <t>2020年政府经济科目支出明细表</t>
  </si>
  <si>
    <t>单位名称：湖南湘江新区土地储备中心</t>
  </si>
  <si>
    <t>单位：万元</t>
  </si>
  <si>
    <t>政府经济科目</t>
  </si>
  <si>
    <t>政府经济科目名称</t>
  </si>
  <si>
    <t>501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</si>
  <si>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</si>
  <si>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</si>
  <si>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</si>
  <si>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</si>
  <si>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>99</t>
  </si>
  <si>
    <t xml:space="preserve">  其他工资福利支出</t>
  </si>
  <si>
    <t>502</t>
  </si>
  <si>
    <t>机关商品和服务支出</t>
  </si>
  <si>
    <t xml:space="preserve">  办公经费</t>
  </si>
  <si>
    <t xml:space="preserve">  会议费</t>
  </si>
  <si>
    <t xml:space="preserve">  培训费</t>
  </si>
  <si>
    <t>05</t>
  </si>
  <si>
    <t xml:space="preserve">  委托业务费</t>
  </si>
  <si>
    <t>06</t>
  </si>
  <si>
    <t xml:space="preserve">  公务接待费</t>
  </si>
  <si>
    <t>07</t>
  </si>
  <si>
    <t xml:space="preserve">  因公出国（境）费用</t>
  </si>
  <si>
    <t>08</t>
  </si>
  <si>
    <t xml:space="preserve">  公务用车运行维护费</t>
  </si>
  <si>
    <t>09</t>
  </si>
  <si>
    <t xml:space="preserve">  维修（护）费</t>
  </si>
  <si>
    <t xml:space="preserve">  其他商品和服务支出</t>
  </si>
  <si>
    <t>503</t>
  </si>
  <si>
    <t>机关资本性支出（一）</t>
  </si>
  <si>
    <t xml:space="preserve">  设备购置</t>
  </si>
  <si>
    <t>505</t>
  </si>
  <si>
    <t>对事业单位经常性补助</t>
  </si>
  <si>
    <t xml:space="preserve">  离退休费</t>
  </si>
  <si>
    <t>506</t>
  </si>
  <si>
    <t>对事业单位资本性补助</t>
  </si>
  <si>
    <t xml:space="preserve">  资本性支出（一）</t>
  </si>
  <si>
    <t xml:space="preserve">  资本性支出（二）</t>
  </si>
  <si>
    <t>509</t>
  </si>
  <si>
    <t xml:space="preserve">  社会福利和救助</t>
  </si>
  <si>
    <t xml:space="preserve">  其他对个人和家庭补助</t>
  </si>
  <si>
    <t>2020年部门经济科目支出明细表</t>
  </si>
  <si>
    <t>部门经济科目</t>
  </si>
  <si>
    <t>部门经济科目名称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</si>
  <si>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</si>
  <si>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</si>
  <si>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</si>
  <si>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</si>
  <si>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</si>
  <si>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</si>
  <si>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</si>
  <si>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</si>
  <si>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</si>
  <si>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</si>
  <si>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医疗费</t>
  </si>
  <si>
    <t xml:space="preserve">  办公费</t>
  </si>
  <si>
    <t xml:space="preserve">  印刷费</t>
  </si>
  <si>
    <t xml:space="preserve">  咨询费</t>
  </si>
  <si>
    <t xml:space="preserve">  水费</t>
  </si>
  <si>
    <t xml:space="preserve">  邮电费</t>
  </si>
  <si>
    <t xml:space="preserve">  差旅费</t>
  </si>
  <si>
    <t xml:space="preserve">  维修(护)费</t>
  </si>
  <si>
    <t xml:space="preserve">  租赁费</t>
  </si>
  <si>
    <t xml:space="preserve">  劳务费</t>
  </si>
  <si>
    <t xml:space="preserve">  工会经费</t>
  </si>
  <si>
    <t xml:space="preserve">  其他交通费用</t>
  </si>
  <si>
    <t>离休费</t>
  </si>
  <si>
    <t>资本性支出</t>
  </si>
  <si>
    <t xml:space="preserve">  办公设备购置</t>
  </si>
  <si>
    <t xml:space="preserve">  专用设备购置</t>
  </si>
  <si>
    <t>项目支出绩效目标表</t>
  </si>
  <si>
    <t>单位代码</t>
  </si>
  <si>
    <t>单位（专项）名称</t>
  </si>
  <si>
    <t>专项性质</t>
  </si>
  <si>
    <t>资金总额</t>
  </si>
  <si>
    <t>资金投向</t>
  </si>
  <si>
    <t>专项资金管理办法</t>
  </si>
  <si>
    <t>专项立项依据</t>
  </si>
  <si>
    <t>专项长期绩效目标</t>
  </si>
  <si>
    <t>专项年度绩效目标</t>
  </si>
  <si>
    <t>专项年度实施进度计划</t>
  </si>
  <si>
    <t>专项保障措施</t>
  </si>
  <si>
    <t>本级支出</t>
  </si>
  <si>
    <t>对市县专项转移支付</t>
  </si>
  <si>
    <t>整体支出绩效目标表</t>
  </si>
  <si>
    <t>年度预算申请</t>
  </si>
  <si>
    <t>部门职能职责描述</t>
  </si>
  <si>
    <t>整体绩效目标</t>
  </si>
  <si>
    <t>部门整体支出年度绩效目标</t>
  </si>
  <si>
    <t>按收入性质分</t>
  </si>
  <si>
    <t>按支出性质分</t>
  </si>
  <si>
    <t>产出指标</t>
  </si>
  <si>
    <t>效益指标</t>
  </si>
  <si>
    <t>政府性基金拨款</t>
  </si>
  <si>
    <t>纳入专户的非税收入拨款</t>
  </si>
  <si>
    <t>其他资金</t>
  </si>
  <si>
    <t>土地储备中心</t>
  </si>
  <si>
    <t>负责湖南湘江新区范围内农用地转用征收、储备融资、土地开发和土地供应的前期工作；负责新区土地一级市场招标、拍卖和挂牌出让的具体事务性和技术性工作；负责新区土地交易管理及土地市场信息收集、发布工作；负责为实现新区耕地占补平衡而进行土地开发整理及储备工作。</t>
  </si>
  <si>
    <t>1.加强土地储备。紧盯新区年度征地计划，做好用地报批。坚持收储“严控新增、严管已储、去好库存、办好手续”。做好“资金、看管、风控”工作。继续用心做好盘活收储土地的文章。推进拆迁扫尾，适时启动新拆项目，加快已拆项目资金结算。完善储备库管理、缴费台账，制定好储备计划。
2.加大土地供应。做好土地挂牌服务，完成新区年度出让收入计划。对已过市土委会的宗地及时跟进、指导、组卷、审报。及时了解土地新政，准确测算标定地价，及时收回自有储备地成本。
3.突出耕地指标保障。稳妥购买指标。把握好指标的类型和数量，严控价格，做到有选择的竞买或购买，用好库存指标。统筹用好指标。合理安排网上竞买和贫困县增减挂两类指标，统筹用好“数量、水田、产能”三种指标。
4.突出棚改统筹协调。强力推进破难扫尾，积极促推新项目实施，主动做好协调服务。 
5.突出土储专债工作。积极包装好项目，积极申报好项目，积极规范好用债。</t>
  </si>
  <si>
    <t xml:space="preserve">    1、协调和组织完成耕地指标任务。
    2、编制和执行年度土地储备计划。
    3、按规定及时完成管委会全年征地工作任务；加强储储备地的管理以及收储项目拆迁扫尾工作。
    4、适时做好中心已收储土地出让工作。
    5、搞好土地交易服务，按规定及时完成管委会全年土地挂牌出让工作。
    6、协调推进棚改项目。
    </t>
  </si>
  <si>
    <r>
      <rPr>
        <sz val="10"/>
        <rFont val="仿宋"/>
        <family val="3"/>
      </rPr>
      <t>1</t>
    </r>
    <r>
      <rPr>
        <sz val="10"/>
        <rFont val="仿宋"/>
        <family val="3"/>
      </rPr>
      <t>.完成中心年度收入任务。
2.落实好专项债发行工作。
3.及时偿还余额贷款。
4.控制好耕地指标价格。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</si>
</sst>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53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仿宋"/>
      <family val="3"/>
    </font>
    <font>
      <b/>
      <sz val="16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rgb="FF000000"/>
      </top>
      <bottom style="thin">
        <color rgb="FF000000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indexed="8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</border>
    <border>
      <left/>
      <right style="thin">
        <color indexed="8"/>
      </right>
      <top style="thin">
        <color indexed="8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8" applyNumberFormat="0" applyFont="0" applyAlignment="0" applyProtection="0"/>
  </cellStyleXfs>
  <cellXfs count="123"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41" fontId="3" fillId="0" borderId="0" xfId="0" applyNumberFormat="1" applyFont="1" applyAlignment="1">
      <alignment/>
    </xf>
    <xf numFmtId="41" fontId="4" fillId="0" borderId="9" xfId="0" applyNumberFormat="1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Font="1" applyFill="1" applyBorder="1" applyAlignment="1" applyProtection="1">
      <alignment vertical="center" wrapText="1"/>
      <protection/>
    </xf>
    <xf numFmtId="41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wrapText="1"/>
    </xf>
    <xf numFmtId="0" fontId="3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9" xfId="0" applyFont="1" applyFill="1" applyBorder="1" applyAlignment="1">
      <alignment horizontal="justify" vertical="center" wrapText="1"/>
    </xf>
    <xf numFmtId="0" fontId="0" fillId="0" borderId="0" xfId="0" applyFill="1" applyAlignment="1">
      <alignment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43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7" fillId="0" borderId="16" xfId="0" applyNumberFormat="1" applyFont="1" applyFill="1" applyBorder="1" applyAlignment="1">
      <alignment horizontal="left" vertical="center" wrapText="1"/>
    </xf>
    <xf numFmtId="43" fontId="7" fillId="0" borderId="16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43" fontId="7" fillId="0" borderId="17" xfId="0" applyNumberFormat="1" applyFont="1" applyFill="1" applyBorder="1" applyAlignment="1">
      <alignment horizontal="right" vertical="center" wrapText="1"/>
    </xf>
    <xf numFmtId="49" fontId="7" fillId="0" borderId="17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43" fontId="7" fillId="0" borderId="9" xfId="0" applyNumberFormat="1" applyFont="1" applyFill="1" applyBorder="1" applyAlignment="1">
      <alignment horizontal="center" vertical="center"/>
    </xf>
    <xf numFmtId="0" fontId="1" fillId="0" borderId="9" xfId="42" applyFont="1" applyFill="1" applyBorder="1" applyAlignment="1">
      <alignment horizontal="center" vertical="center" shrinkToFit="1"/>
      <protection/>
    </xf>
    <xf numFmtId="0" fontId="1" fillId="0" borderId="9" xfId="42" applyFont="1" applyFill="1" applyBorder="1" applyAlignment="1">
      <alignment horizontal="center" vertical="center" wrapText="1" shrinkToFit="1"/>
      <protection/>
    </xf>
    <xf numFmtId="43" fontId="1" fillId="0" borderId="9" xfId="42" applyNumberFormat="1" applyFont="1" applyFill="1" applyBorder="1" applyAlignment="1">
      <alignment horizontal="right" vertical="center" shrinkToFit="1"/>
      <protection/>
    </xf>
    <xf numFmtId="49" fontId="1" fillId="0" borderId="9" xfId="42" applyNumberFormat="1" applyFont="1" applyBorder="1" applyAlignment="1">
      <alignment horizontal="center" vertical="center" shrinkToFit="1"/>
      <protection/>
    </xf>
    <xf numFmtId="0" fontId="7" fillId="0" borderId="9" xfId="0" applyFont="1" applyBorder="1" applyAlignment="1">
      <alignment horizontal="left" vertical="center"/>
    </xf>
    <xf numFmtId="0" fontId="1" fillId="0" borderId="9" xfId="42" applyFont="1" applyBorder="1" applyAlignment="1">
      <alignment horizontal="left" vertical="center" shrinkToFit="1"/>
      <protection/>
    </xf>
    <xf numFmtId="0" fontId="1" fillId="0" borderId="9" xfId="42" applyFont="1" applyBorder="1" applyAlignment="1">
      <alignment horizontal="right" vertical="center" shrinkToFit="1"/>
      <protection/>
    </xf>
    <xf numFmtId="0" fontId="9" fillId="0" borderId="0" xfId="42">
      <alignment/>
      <protection/>
    </xf>
    <xf numFmtId="0" fontId="10" fillId="0" borderId="0" xfId="42" applyFont="1" applyAlignment="1">
      <alignment horizontal="center"/>
      <protection/>
    </xf>
    <xf numFmtId="0" fontId="0" fillId="0" borderId="0" xfId="0" applyAlignment="1">
      <alignment vertical="center"/>
    </xf>
    <xf numFmtId="0" fontId="12" fillId="0" borderId="9" xfId="0" applyFont="1" applyBorder="1" applyAlignment="1">
      <alignment horizontal="center" vertical="center"/>
    </xf>
    <xf numFmtId="43" fontId="12" fillId="0" borderId="9" xfId="53" applyNumberFormat="1" applyFont="1" applyFill="1" applyBorder="1" applyAlignment="1">
      <alignment vertical="center"/>
    </xf>
    <xf numFmtId="0" fontId="12" fillId="0" borderId="9" xfId="0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43" fontId="4" fillId="0" borderId="9" xfId="53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43" fontId="13" fillId="0" borderId="9" xfId="53" applyFont="1" applyBorder="1" applyAlignment="1">
      <alignment vertical="center"/>
    </xf>
    <xf numFmtId="0" fontId="12" fillId="0" borderId="0" xfId="0" applyFont="1" applyAlignment="1">
      <alignment horizontal="center"/>
    </xf>
    <xf numFmtId="43" fontId="1" fillId="0" borderId="9" xfId="42" applyNumberFormat="1" applyFont="1" applyBorder="1" applyAlignment="1">
      <alignment horizontal="right" vertical="center" shrinkToFit="1"/>
      <protection/>
    </xf>
    <xf numFmtId="4" fontId="1" fillId="0" borderId="9" xfId="42" applyNumberFormat="1" applyFont="1" applyBorder="1" applyAlignment="1">
      <alignment horizontal="right" vertical="center" shrinkToFit="1"/>
      <protection/>
    </xf>
    <xf numFmtId="0" fontId="7" fillId="0" borderId="0" xfId="41" applyFont="1" applyFill="1">
      <alignment vertical="center"/>
      <protection/>
    </xf>
    <xf numFmtId="0" fontId="7" fillId="0" borderId="0" xfId="41" applyFont="1">
      <alignment vertical="center"/>
      <protection/>
    </xf>
    <xf numFmtId="0" fontId="7" fillId="0" borderId="0" xfId="41" applyFont="1" applyAlignment="1">
      <alignment horizontal="right" vertical="center"/>
      <protection/>
    </xf>
    <xf numFmtId="0" fontId="12" fillId="0" borderId="9" xfId="41" applyFont="1" applyBorder="1" applyAlignment="1">
      <alignment horizontal="center" vertical="center"/>
      <protection/>
    </xf>
    <xf numFmtId="0" fontId="12" fillId="0" borderId="9" xfId="41" applyFont="1" applyFill="1" applyBorder="1">
      <alignment vertical="center"/>
      <protection/>
    </xf>
    <xf numFmtId="43" fontId="12" fillId="0" borderId="9" xfId="41" applyNumberFormat="1" applyFont="1" applyFill="1" applyBorder="1">
      <alignment vertical="center"/>
      <protection/>
    </xf>
    <xf numFmtId="4" fontId="1" fillId="0" borderId="9" xfId="42" applyNumberFormat="1" applyFont="1" applyFill="1" applyBorder="1" applyAlignment="1">
      <alignment horizontal="right" vertical="center" shrinkToFit="1"/>
      <protection/>
    </xf>
    <xf numFmtId="0" fontId="9" fillId="0" borderId="9" xfId="42" applyBorder="1">
      <alignment/>
      <protection/>
    </xf>
    <xf numFmtId="43" fontId="12" fillId="0" borderId="9" xfId="53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9" xfId="42" applyFont="1" applyFill="1" applyBorder="1" applyAlignment="1">
      <alignment horizontal="center" vertical="center" wrapText="1" shrinkToFit="1"/>
      <protection/>
    </xf>
    <xf numFmtId="0" fontId="8" fillId="0" borderId="0" xfId="42" applyNumberFormat="1" applyFont="1" applyAlignment="1">
      <alignment horizontal="center" vertical="center"/>
      <protection/>
    </xf>
    <xf numFmtId="0" fontId="1" fillId="0" borderId="9" xfId="42" applyNumberFormat="1" applyFont="1" applyBorder="1" applyAlignment="1">
      <alignment horizontal="left" vertical="center"/>
      <protection/>
    </xf>
    <xf numFmtId="0" fontId="1" fillId="0" borderId="9" xfId="42" applyFont="1" applyFill="1" applyBorder="1" applyAlignment="1">
      <alignment horizontal="center" vertical="center" shrinkToFit="1"/>
      <protection/>
    </xf>
    <xf numFmtId="0" fontId="6" fillId="0" borderId="0" xfId="34" applyNumberFormat="1" applyFont="1" applyFill="1" applyAlignment="1" applyProtection="1">
      <alignment horizontal="center" vertical="center"/>
      <protection/>
    </xf>
    <xf numFmtId="0" fontId="12" fillId="0" borderId="9" xfId="41" applyFont="1" applyBorder="1" applyAlignment="1">
      <alignment horizontal="center" vertical="center"/>
      <protection/>
    </xf>
    <xf numFmtId="0" fontId="1" fillId="0" borderId="0" xfId="42" applyNumberFormat="1" applyFont="1" applyAlignment="1">
      <alignment horizontal="left" vertical="center"/>
      <protection/>
    </xf>
    <xf numFmtId="0" fontId="11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left"/>
    </xf>
    <xf numFmtId="0" fontId="4" fillId="0" borderId="9" xfId="0" applyNumberFormat="1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41" fontId="2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 wrapText="1"/>
      <protection/>
    </xf>
    <xf numFmtId="41" fontId="4" fillId="0" borderId="9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_2016年部门预算公开表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2016年部门预算公开表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zoomScaleSheetLayoutView="100" zoomScalePageLayoutView="0" workbookViewId="0" topLeftCell="A1">
      <selection activeCell="D7" sqref="D7"/>
    </sheetView>
  </sheetViews>
  <sheetFormatPr defaultColWidth="8.75390625" defaultRowHeight="14.25"/>
  <cols>
    <col min="1" max="1" width="67.875" style="49" customWidth="1"/>
  </cols>
  <sheetData>
    <row r="1" ht="42" customHeight="1">
      <c r="A1" s="80" t="s">
        <v>0</v>
      </c>
    </row>
    <row r="3" ht="36.75" customHeight="1">
      <c r="A3" s="49" t="s">
        <v>1</v>
      </c>
    </row>
    <row r="4" ht="36.75" customHeight="1">
      <c r="A4" s="49" t="s">
        <v>2</v>
      </c>
    </row>
    <row r="5" ht="36.75" customHeight="1">
      <c r="A5" s="49" t="s">
        <v>3</v>
      </c>
    </row>
    <row r="6" ht="36.75" customHeight="1">
      <c r="A6" s="49" t="s">
        <v>4</v>
      </c>
    </row>
    <row r="7" ht="36.75" customHeight="1">
      <c r="A7" s="49" t="s">
        <v>5</v>
      </c>
    </row>
    <row r="8" ht="36.75" customHeight="1">
      <c r="A8" s="49" t="s">
        <v>6</v>
      </c>
    </row>
    <row r="9" ht="36.75" customHeight="1">
      <c r="A9" s="49" t="s">
        <v>7</v>
      </c>
    </row>
    <row r="10" ht="36.75" customHeight="1">
      <c r="A10" s="49" t="s">
        <v>8</v>
      </c>
    </row>
    <row r="11" ht="36.75" customHeight="1">
      <c r="A11" s="49" t="s">
        <v>9</v>
      </c>
    </row>
    <row r="12" ht="36.75" customHeight="1">
      <c r="A12" s="49" t="s">
        <v>10</v>
      </c>
    </row>
    <row r="13" ht="36.75" customHeight="1">
      <c r="A13" s="49" t="s">
        <v>11</v>
      </c>
    </row>
    <row r="14" ht="36.75" customHeight="1">
      <c r="A14" s="49" t="s">
        <v>12</v>
      </c>
    </row>
    <row r="15" ht="36.75" customHeight="1">
      <c r="A15" s="49" t="s">
        <v>13</v>
      </c>
    </row>
  </sheetData>
  <sheetProtection/>
  <printOptions/>
  <pageMargins left="0.75" right="0.75" top="1" bottom="1" header="0.51" footer="0.51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zoomScalePageLayoutView="0" workbookViewId="0" topLeftCell="A1">
      <selection activeCell="E11" sqref="E11"/>
    </sheetView>
  </sheetViews>
  <sheetFormatPr defaultColWidth="8.75390625" defaultRowHeight="14.25"/>
  <cols>
    <col min="1" max="1" width="32.75390625" style="0" customWidth="1"/>
    <col min="2" max="4" width="14.75390625" style="0" customWidth="1"/>
    <col min="5" max="5" width="20.50390625" style="0" customWidth="1"/>
    <col min="6" max="6" width="23.25390625" style="0" customWidth="1"/>
  </cols>
  <sheetData>
    <row r="1" spans="1:6" ht="46.5" customHeight="1">
      <c r="A1" s="100" t="s">
        <v>184</v>
      </c>
      <c r="B1" s="100"/>
      <c r="C1" s="100"/>
      <c r="D1" s="100"/>
      <c r="E1" s="100"/>
      <c r="F1" s="100"/>
    </row>
    <row r="2" spans="1:6" ht="33" customHeight="1">
      <c r="A2" s="101" t="s">
        <v>183</v>
      </c>
      <c r="B2" s="101"/>
      <c r="C2" s="101"/>
      <c r="D2" s="101"/>
      <c r="E2" s="101"/>
      <c r="F2" s="101"/>
    </row>
    <row r="3" spans="1:6" ht="27" customHeight="1">
      <c r="A3" s="102" t="s">
        <v>185</v>
      </c>
      <c r="B3" s="102" t="s">
        <v>186</v>
      </c>
      <c r="C3" s="102"/>
      <c r="D3" s="102"/>
      <c r="E3" s="102"/>
      <c r="F3" s="102"/>
    </row>
    <row r="4" spans="1:6" ht="27" customHeight="1">
      <c r="A4" s="102"/>
      <c r="B4" s="38" t="s">
        <v>187</v>
      </c>
      <c r="C4" s="38" t="s">
        <v>159</v>
      </c>
      <c r="D4" s="38" t="s">
        <v>188</v>
      </c>
      <c r="E4" s="38" t="s">
        <v>189</v>
      </c>
      <c r="F4" s="38" t="s">
        <v>190</v>
      </c>
    </row>
    <row r="5" spans="1:6" ht="27" customHeight="1">
      <c r="A5" s="38" t="s">
        <v>191</v>
      </c>
      <c r="B5" s="39">
        <f>C5+D5+E5</f>
        <v>23</v>
      </c>
      <c r="C5" s="39">
        <v>10</v>
      </c>
      <c r="D5" s="39">
        <v>0</v>
      </c>
      <c r="E5" s="39">
        <v>13</v>
      </c>
      <c r="F5" s="39">
        <v>0</v>
      </c>
    </row>
    <row r="6" spans="1:6" ht="27" customHeight="1">
      <c r="A6" s="38"/>
      <c r="B6" s="38"/>
      <c r="C6" s="38"/>
      <c r="D6" s="38"/>
      <c r="E6" s="38"/>
      <c r="F6" s="38"/>
    </row>
    <row r="7" spans="1:6" ht="33" customHeight="1">
      <c r="A7" s="103" t="s">
        <v>192</v>
      </c>
      <c r="B7" s="103"/>
      <c r="C7" s="103"/>
      <c r="D7" s="103"/>
      <c r="E7" s="103"/>
      <c r="F7" s="103"/>
    </row>
  </sheetData>
  <sheetProtection/>
  <mergeCells count="5">
    <mergeCell ref="A1:F1"/>
    <mergeCell ref="A2:F2"/>
    <mergeCell ref="B3:F3"/>
    <mergeCell ref="A7:F7"/>
    <mergeCell ref="A3:A4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2"/>
  <sheetViews>
    <sheetView zoomScaleSheetLayoutView="100" zoomScalePageLayoutView="0" workbookViewId="0" topLeftCell="A19">
      <selection activeCell="D13" sqref="D13"/>
    </sheetView>
  </sheetViews>
  <sheetFormatPr defaultColWidth="8.75390625" defaultRowHeight="14.25"/>
  <cols>
    <col min="1" max="2" width="8.75390625" style="0" customWidth="1"/>
    <col min="3" max="3" width="45.50390625" style="0" customWidth="1"/>
    <col min="4" max="4" width="15.75390625" style="0" customWidth="1"/>
  </cols>
  <sheetData>
    <row r="1" spans="1:4" ht="36.75" customHeight="1">
      <c r="A1" s="100" t="s">
        <v>193</v>
      </c>
      <c r="B1" s="100"/>
      <c r="C1" s="100"/>
      <c r="D1" s="100"/>
    </row>
    <row r="2" spans="1:4" ht="21.75" customHeight="1">
      <c r="A2" s="24" t="s">
        <v>194</v>
      </c>
      <c r="B2" s="34"/>
      <c r="C2" s="34"/>
      <c r="D2" s="25" t="s">
        <v>195</v>
      </c>
    </row>
    <row r="3" spans="1:4" ht="21" customHeight="1">
      <c r="A3" s="104" t="s">
        <v>196</v>
      </c>
      <c r="B3" s="105"/>
      <c r="C3" s="106" t="s">
        <v>197</v>
      </c>
      <c r="D3" s="107" t="s">
        <v>52</v>
      </c>
    </row>
    <row r="4" spans="1:4" ht="21" customHeight="1">
      <c r="A4" s="26" t="s">
        <v>65</v>
      </c>
      <c r="B4" s="26" t="s">
        <v>66</v>
      </c>
      <c r="C4" s="106"/>
      <c r="D4" s="108"/>
    </row>
    <row r="5" spans="1:4" ht="21" customHeight="1">
      <c r="A5" s="35"/>
      <c r="B5" s="35"/>
      <c r="C5" s="35" t="s">
        <v>74</v>
      </c>
      <c r="D5" s="36">
        <f>D6+D11+D21+D23+D27+D30</f>
        <v>1254</v>
      </c>
    </row>
    <row r="6" spans="1:4" ht="21" customHeight="1">
      <c r="A6" s="35" t="s">
        <v>198</v>
      </c>
      <c r="B6" s="37"/>
      <c r="C6" s="37" t="s">
        <v>199</v>
      </c>
      <c r="D6" s="36">
        <f>SUM(D7:D10)</f>
        <v>0</v>
      </c>
    </row>
    <row r="7" spans="1:4" ht="21" customHeight="1">
      <c r="A7" s="37"/>
      <c r="B7" s="35" t="s">
        <v>79</v>
      </c>
      <c r="C7" s="37" t="s">
        <v>200</v>
      </c>
      <c r="D7" s="36"/>
    </row>
    <row r="8" spans="1:4" ht="21" customHeight="1">
      <c r="A8" s="37"/>
      <c r="B8" s="35" t="s">
        <v>81</v>
      </c>
      <c r="C8" s="37" t="s">
        <v>201</v>
      </c>
      <c r="D8" s="36"/>
    </row>
    <row r="9" spans="1:4" ht="21" customHeight="1">
      <c r="A9" s="37"/>
      <c r="B9" s="35" t="s">
        <v>77</v>
      </c>
      <c r="C9" s="37" t="s">
        <v>202</v>
      </c>
      <c r="D9" s="36"/>
    </row>
    <row r="10" spans="1:4" ht="21" customHeight="1">
      <c r="A10" s="37"/>
      <c r="B10" s="35" t="s">
        <v>203</v>
      </c>
      <c r="C10" s="37" t="s">
        <v>204</v>
      </c>
      <c r="D10" s="36"/>
    </row>
    <row r="11" spans="1:4" ht="21" customHeight="1">
      <c r="A11" s="35" t="s">
        <v>205</v>
      </c>
      <c r="B11" s="37"/>
      <c r="C11" s="37" t="s">
        <v>206</v>
      </c>
      <c r="D11" s="36">
        <f>SUM(D12:D20)</f>
        <v>0</v>
      </c>
    </row>
    <row r="12" spans="1:4" ht="21" customHeight="1">
      <c r="A12" s="37"/>
      <c r="B12" s="35" t="s">
        <v>79</v>
      </c>
      <c r="C12" s="37" t="s">
        <v>207</v>
      </c>
      <c r="D12" s="36"/>
    </row>
    <row r="13" spans="1:4" ht="21" customHeight="1">
      <c r="A13" s="37"/>
      <c r="B13" s="35" t="s">
        <v>81</v>
      </c>
      <c r="C13" s="37" t="s">
        <v>208</v>
      </c>
      <c r="D13" s="36"/>
    </row>
    <row r="14" spans="1:4" ht="21" customHeight="1">
      <c r="A14" s="37"/>
      <c r="B14" s="35" t="s">
        <v>77</v>
      </c>
      <c r="C14" s="37" t="s">
        <v>209</v>
      </c>
      <c r="D14" s="36"/>
    </row>
    <row r="15" spans="1:4" ht="21" customHeight="1">
      <c r="A15" s="37"/>
      <c r="B15" s="35" t="s">
        <v>210</v>
      </c>
      <c r="C15" s="37" t="s">
        <v>211</v>
      </c>
      <c r="D15" s="36"/>
    </row>
    <row r="16" spans="1:4" ht="21" customHeight="1">
      <c r="A16" s="37"/>
      <c r="B16" s="35" t="s">
        <v>212</v>
      </c>
      <c r="C16" s="37" t="s">
        <v>213</v>
      </c>
      <c r="D16" s="36"/>
    </row>
    <row r="17" spans="1:4" ht="21" customHeight="1">
      <c r="A17" s="37"/>
      <c r="B17" s="35" t="s">
        <v>214</v>
      </c>
      <c r="C17" s="37" t="s">
        <v>215</v>
      </c>
      <c r="D17" s="36"/>
    </row>
    <row r="18" spans="1:4" ht="21" customHeight="1">
      <c r="A18" s="37"/>
      <c r="B18" s="35" t="s">
        <v>216</v>
      </c>
      <c r="C18" s="37" t="s">
        <v>217</v>
      </c>
      <c r="D18" s="36"/>
    </row>
    <row r="19" spans="1:4" ht="21" customHeight="1">
      <c r="A19" s="37"/>
      <c r="B19" s="35" t="s">
        <v>218</v>
      </c>
      <c r="C19" s="37" t="s">
        <v>219</v>
      </c>
      <c r="D19" s="36"/>
    </row>
    <row r="20" spans="1:4" ht="21" customHeight="1">
      <c r="A20" s="37"/>
      <c r="B20" s="35" t="s">
        <v>203</v>
      </c>
      <c r="C20" s="37" t="s">
        <v>220</v>
      </c>
      <c r="D20" s="36"/>
    </row>
    <row r="21" spans="1:4" ht="21" customHeight="1">
      <c r="A21" s="35" t="s">
        <v>221</v>
      </c>
      <c r="B21" s="37"/>
      <c r="C21" s="37" t="s">
        <v>222</v>
      </c>
      <c r="D21" s="36">
        <f>SUM(D22)</f>
        <v>0</v>
      </c>
    </row>
    <row r="22" spans="1:4" ht="21" customHeight="1">
      <c r="A22" s="35"/>
      <c r="B22" s="35" t="s">
        <v>212</v>
      </c>
      <c r="C22" s="37" t="s">
        <v>223</v>
      </c>
      <c r="D22" s="36"/>
    </row>
    <row r="23" spans="1:4" ht="21" customHeight="1">
      <c r="A23" s="35" t="s">
        <v>224</v>
      </c>
      <c r="B23" s="37"/>
      <c r="C23" s="37" t="s">
        <v>225</v>
      </c>
      <c r="D23" s="36">
        <f>SUM(D24:D26)</f>
        <v>1239</v>
      </c>
    </row>
    <row r="24" spans="1:4" ht="21" customHeight="1">
      <c r="A24" s="35"/>
      <c r="B24" s="35" t="s">
        <v>79</v>
      </c>
      <c r="C24" s="37" t="s">
        <v>38</v>
      </c>
      <c r="D24" s="36">
        <v>1108</v>
      </c>
    </row>
    <row r="25" spans="1:4" ht="21" customHeight="1">
      <c r="A25" s="35"/>
      <c r="B25" s="35" t="s">
        <v>81</v>
      </c>
      <c r="C25" s="37" t="s">
        <v>39</v>
      </c>
      <c r="D25" s="36">
        <v>123</v>
      </c>
    </row>
    <row r="26" spans="1:4" ht="21" customHeight="1">
      <c r="A26" s="35"/>
      <c r="B26" s="35" t="s">
        <v>218</v>
      </c>
      <c r="C26" s="37" t="s">
        <v>226</v>
      </c>
      <c r="D26" s="36">
        <v>8</v>
      </c>
    </row>
    <row r="27" spans="1:4" ht="21" customHeight="1">
      <c r="A27" s="35" t="s">
        <v>227</v>
      </c>
      <c r="B27" s="35"/>
      <c r="C27" s="37" t="s">
        <v>228</v>
      </c>
      <c r="D27" s="36">
        <f>SUM(D28:D29)</f>
        <v>15</v>
      </c>
    </row>
    <row r="28" spans="1:4" ht="21" customHeight="1">
      <c r="A28" s="35"/>
      <c r="B28" s="35" t="s">
        <v>79</v>
      </c>
      <c r="C28" s="37" t="s">
        <v>229</v>
      </c>
      <c r="D28" s="36">
        <v>15</v>
      </c>
    </row>
    <row r="29" spans="1:4" ht="21" customHeight="1">
      <c r="A29" s="35"/>
      <c r="B29" s="35" t="s">
        <v>81</v>
      </c>
      <c r="C29" s="37" t="s">
        <v>230</v>
      </c>
      <c r="D29" s="36"/>
    </row>
    <row r="30" spans="1:4" ht="21" customHeight="1">
      <c r="A30" s="35" t="s">
        <v>231</v>
      </c>
      <c r="B30" s="35"/>
      <c r="C30" s="37" t="s">
        <v>166</v>
      </c>
      <c r="D30" s="36">
        <f>SUM(D31:D32)</f>
        <v>0</v>
      </c>
    </row>
    <row r="31" spans="1:4" ht="21" customHeight="1">
      <c r="A31" s="35"/>
      <c r="B31" s="35" t="s">
        <v>79</v>
      </c>
      <c r="C31" s="37" t="s">
        <v>232</v>
      </c>
      <c r="D31" s="36"/>
    </row>
    <row r="32" spans="1:4" ht="21" customHeight="1">
      <c r="A32" s="35"/>
      <c r="B32" s="35" t="s">
        <v>203</v>
      </c>
      <c r="C32" s="37" t="s">
        <v>233</v>
      </c>
      <c r="D32" s="36"/>
    </row>
  </sheetData>
  <sheetProtection/>
  <mergeCells count="4">
    <mergeCell ref="A1:D1"/>
    <mergeCell ref="A3:B3"/>
    <mergeCell ref="C3:C4"/>
    <mergeCell ref="D3:D4"/>
  </mergeCells>
  <printOptions/>
  <pageMargins left="0.75" right="0.75" top="0.75" bottom="0.7" header="0.51" footer="0.51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5"/>
  <sheetViews>
    <sheetView zoomScaleSheetLayoutView="100" zoomScalePageLayoutView="0" workbookViewId="0" topLeftCell="A19">
      <selection activeCell="C32" sqref="C32"/>
    </sheetView>
  </sheetViews>
  <sheetFormatPr defaultColWidth="8.75390625" defaultRowHeight="14.25"/>
  <cols>
    <col min="1" max="1" width="15.75390625" style="0" customWidth="1"/>
    <col min="2" max="2" width="40.75390625" style="0" customWidth="1"/>
    <col min="3" max="3" width="24.50390625" style="0" customWidth="1"/>
  </cols>
  <sheetData>
    <row r="1" spans="1:3" ht="37.5" customHeight="1">
      <c r="A1" s="109" t="s">
        <v>234</v>
      </c>
      <c r="B1" s="109"/>
      <c r="C1" s="109"/>
    </row>
    <row r="2" spans="1:3" ht="19.5" customHeight="1">
      <c r="A2" s="24" t="s">
        <v>194</v>
      </c>
      <c r="B2" s="24"/>
      <c r="C2" s="25" t="s">
        <v>195</v>
      </c>
    </row>
    <row r="3" spans="1:3" ht="15" customHeight="1">
      <c r="A3" s="110" t="s">
        <v>235</v>
      </c>
      <c r="B3" s="112" t="s">
        <v>236</v>
      </c>
      <c r="C3" s="113" t="s">
        <v>52</v>
      </c>
    </row>
    <row r="4" spans="1:3" ht="15" customHeight="1">
      <c r="A4" s="111"/>
      <c r="B4" s="106"/>
      <c r="C4" s="105"/>
    </row>
    <row r="5" spans="1:3" ht="15" customHeight="1">
      <c r="A5" s="27"/>
      <c r="B5" s="28" t="s">
        <v>74</v>
      </c>
      <c r="C5" s="29">
        <f>C6+C20+C39+C42</f>
        <v>1254</v>
      </c>
    </row>
    <row r="6" spans="1:3" ht="15" customHeight="1">
      <c r="A6" s="27">
        <v>301</v>
      </c>
      <c r="B6" s="30" t="s">
        <v>135</v>
      </c>
      <c r="C6" s="29">
        <f>SUM(C7:C19)</f>
        <v>1108</v>
      </c>
    </row>
    <row r="7" spans="1:3" ht="15" customHeight="1">
      <c r="A7" s="27">
        <v>30101</v>
      </c>
      <c r="B7" s="30" t="s">
        <v>237</v>
      </c>
      <c r="C7" s="29">
        <v>149</v>
      </c>
    </row>
    <row r="8" spans="1:3" ht="15" customHeight="1">
      <c r="A8" s="27">
        <v>30102</v>
      </c>
      <c r="B8" s="30" t="s">
        <v>238</v>
      </c>
      <c r="C8" s="29">
        <v>174</v>
      </c>
    </row>
    <row r="9" spans="1:3" ht="15" customHeight="1">
      <c r="A9" s="27">
        <v>30103</v>
      </c>
      <c r="B9" s="30" t="s">
        <v>239</v>
      </c>
      <c r="C9" s="29">
        <v>435</v>
      </c>
    </row>
    <row r="10" spans="1:3" ht="15" customHeight="1">
      <c r="A10" s="27">
        <v>30106</v>
      </c>
      <c r="B10" s="30" t="s">
        <v>240</v>
      </c>
      <c r="C10" s="29">
        <v>17</v>
      </c>
    </row>
    <row r="11" spans="1:3" ht="15" customHeight="1">
      <c r="A11" s="27">
        <v>30107</v>
      </c>
      <c r="B11" s="30" t="s">
        <v>241</v>
      </c>
      <c r="C11" s="29">
        <v>67</v>
      </c>
    </row>
    <row r="12" spans="1:3" ht="15" customHeight="1">
      <c r="A12" s="27">
        <v>30108</v>
      </c>
      <c r="B12" s="30" t="s">
        <v>242</v>
      </c>
      <c r="C12" s="29">
        <v>37</v>
      </c>
    </row>
    <row r="13" spans="1:3" ht="15" customHeight="1">
      <c r="A13" s="27">
        <v>30109</v>
      </c>
      <c r="B13" s="30" t="s">
        <v>243</v>
      </c>
      <c r="C13" s="29">
        <v>0</v>
      </c>
    </row>
    <row r="14" spans="1:3" ht="15" customHeight="1">
      <c r="A14" s="27">
        <v>30110</v>
      </c>
      <c r="B14" s="30" t="s">
        <v>244</v>
      </c>
      <c r="C14" s="29">
        <v>38</v>
      </c>
    </row>
    <row r="15" spans="1:3" ht="15" customHeight="1">
      <c r="A15" s="27">
        <v>30111</v>
      </c>
      <c r="B15" s="30" t="s">
        <v>245</v>
      </c>
      <c r="C15" s="29">
        <v>16</v>
      </c>
    </row>
    <row r="16" spans="1:3" ht="15" customHeight="1">
      <c r="A16" s="27">
        <v>30112</v>
      </c>
      <c r="B16" s="30" t="s">
        <v>246</v>
      </c>
      <c r="C16" s="29">
        <v>4</v>
      </c>
    </row>
    <row r="17" spans="1:3" ht="15" customHeight="1">
      <c r="A17" s="27">
        <v>30113</v>
      </c>
      <c r="B17" s="30" t="s">
        <v>202</v>
      </c>
      <c r="C17" s="29">
        <v>69</v>
      </c>
    </row>
    <row r="18" spans="1:3" ht="15" customHeight="1">
      <c r="A18" s="27">
        <v>30114</v>
      </c>
      <c r="B18" s="30" t="s">
        <v>247</v>
      </c>
      <c r="C18" s="29"/>
    </row>
    <row r="19" spans="1:3" ht="15" customHeight="1">
      <c r="A19" s="27">
        <v>30199</v>
      </c>
      <c r="B19" s="30" t="s">
        <v>204</v>
      </c>
      <c r="C19" s="29">
        <v>102</v>
      </c>
    </row>
    <row r="20" spans="1:3" ht="15" customHeight="1">
      <c r="A20" s="27">
        <v>302</v>
      </c>
      <c r="B20" s="30" t="s">
        <v>148</v>
      </c>
      <c r="C20" s="29">
        <f>SUM(C21:C38)</f>
        <v>123</v>
      </c>
    </row>
    <row r="21" spans="1:3" ht="15" customHeight="1">
      <c r="A21" s="27">
        <v>30201</v>
      </c>
      <c r="B21" s="30" t="s">
        <v>248</v>
      </c>
      <c r="C21" s="29">
        <v>10</v>
      </c>
    </row>
    <row r="22" spans="1:3" ht="15" customHeight="1">
      <c r="A22" s="27">
        <v>30202</v>
      </c>
      <c r="B22" s="30" t="s">
        <v>249</v>
      </c>
      <c r="C22" s="29">
        <v>5</v>
      </c>
    </row>
    <row r="23" spans="1:3" ht="15" customHeight="1">
      <c r="A23" s="27">
        <v>30203</v>
      </c>
      <c r="B23" s="30" t="s">
        <v>250</v>
      </c>
      <c r="C23" s="29">
        <v>15</v>
      </c>
    </row>
    <row r="24" spans="1:3" ht="15" customHeight="1">
      <c r="A24" s="27">
        <v>30205</v>
      </c>
      <c r="B24" s="30" t="s">
        <v>251</v>
      </c>
      <c r="C24" s="29">
        <v>2</v>
      </c>
    </row>
    <row r="25" spans="1:3" ht="15" customHeight="1">
      <c r="A25" s="27">
        <v>30207</v>
      </c>
      <c r="B25" s="30" t="s">
        <v>252</v>
      </c>
      <c r="C25" s="29">
        <v>1</v>
      </c>
    </row>
    <row r="26" spans="1:3" ht="15" customHeight="1">
      <c r="A26" s="27">
        <v>30211</v>
      </c>
      <c r="B26" s="30" t="s">
        <v>253</v>
      </c>
      <c r="C26" s="29">
        <v>4</v>
      </c>
    </row>
    <row r="27" spans="1:3" ht="15" customHeight="1">
      <c r="A27" s="27">
        <v>30212</v>
      </c>
      <c r="B27" s="30" t="s">
        <v>215</v>
      </c>
      <c r="C27" s="29"/>
    </row>
    <row r="28" spans="1:3" ht="15" customHeight="1">
      <c r="A28" s="27">
        <v>30213</v>
      </c>
      <c r="B28" s="30" t="s">
        <v>254</v>
      </c>
      <c r="C28" s="29">
        <v>2</v>
      </c>
    </row>
    <row r="29" spans="1:3" ht="15" customHeight="1">
      <c r="A29" s="27">
        <v>30214</v>
      </c>
      <c r="B29" s="30" t="s">
        <v>255</v>
      </c>
      <c r="C29" s="29">
        <v>0</v>
      </c>
    </row>
    <row r="30" spans="1:3" ht="15" customHeight="1">
      <c r="A30" s="27">
        <v>30215</v>
      </c>
      <c r="B30" s="30" t="s">
        <v>208</v>
      </c>
      <c r="C30" s="29">
        <v>1</v>
      </c>
    </row>
    <row r="31" spans="1:3" ht="15" customHeight="1">
      <c r="A31" s="27">
        <v>30216</v>
      </c>
      <c r="B31" s="30" t="s">
        <v>209</v>
      </c>
      <c r="C31" s="29">
        <v>6</v>
      </c>
    </row>
    <row r="32" spans="1:3" ht="15" customHeight="1">
      <c r="A32" s="27">
        <v>30217</v>
      </c>
      <c r="B32" s="30" t="s">
        <v>213</v>
      </c>
      <c r="C32" s="29">
        <v>10</v>
      </c>
    </row>
    <row r="33" spans="1:3" ht="15" customHeight="1">
      <c r="A33" s="27">
        <v>30226</v>
      </c>
      <c r="B33" s="30" t="s">
        <v>256</v>
      </c>
      <c r="C33" s="29">
        <v>5</v>
      </c>
    </row>
    <row r="34" spans="1:3" ht="15" customHeight="1">
      <c r="A34" s="27">
        <v>30227</v>
      </c>
      <c r="B34" s="30" t="s">
        <v>211</v>
      </c>
      <c r="C34" s="29">
        <v>15</v>
      </c>
    </row>
    <row r="35" spans="1:3" ht="15" customHeight="1">
      <c r="A35" s="27">
        <v>30228</v>
      </c>
      <c r="B35" s="30" t="s">
        <v>257</v>
      </c>
      <c r="C35" s="29">
        <v>8</v>
      </c>
    </row>
    <row r="36" spans="1:3" ht="15" customHeight="1">
      <c r="A36" s="27">
        <v>30231</v>
      </c>
      <c r="B36" s="30" t="s">
        <v>217</v>
      </c>
      <c r="C36" s="29">
        <v>13</v>
      </c>
    </row>
    <row r="37" spans="1:3" ht="15" customHeight="1">
      <c r="A37" s="27">
        <v>30239</v>
      </c>
      <c r="B37" s="30" t="s">
        <v>258</v>
      </c>
      <c r="C37" s="29">
        <v>25</v>
      </c>
    </row>
    <row r="38" spans="1:3" ht="15" customHeight="1">
      <c r="A38" s="27">
        <v>30299</v>
      </c>
      <c r="B38" s="30" t="s">
        <v>220</v>
      </c>
      <c r="C38" s="29">
        <v>1</v>
      </c>
    </row>
    <row r="39" spans="1:3" ht="15" customHeight="1">
      <c r="A39" s="27">
        <v>303</v>
      </c>
      <c r="B39" s="30" t="s">
        <v>166</v>
      </c>
      <c r="C39" s="29">
        <f>SUM(C40:C41)</f>
        <v>8</v>
      </c>
    </row>
    <row r="40" spans="1:3" ht="15" customHeight="1">
      <c r="A40" s="27">
        <v>30301</v>
      </c>
      <c r="B40" s="30" t="s">
        <v>259</v>
      </c>
      <c r="C40" s="29"/>
    </row>
    <row r="41" spans="1:3" ht="15" customHeight="1">
      <c r="A41" s="27">
        <v>30302</v>
      </c>
      <c r="B41" s="30" t="s">
        <v>167</v>
      </c>
      <c r="C41" s="29">
        <v>8</v>
      </c>
    </row>
    <row r="42" spans="1:3" ht="15" customHeight="1">
      <c r="A42" s="27">
        <v>310</v>
      </c>
      <c r="B42" s="30" t="s">
        <v>260</v>
      </c>
      <c r="C42" s="29">
        <f>SUM(C43:C45)</f>
        <v>15</v>
      </c>
    </row>
    <row r="43" spans="1:3" ht="15" customHeight="1">
      <c r="A43" s="27">
        <v>31002</v>
      </c>
      <c r="B43" s="30" t="s">
        <v>261</v>
      </c>
      <c r="C43" s="29">
        <v>15</v>
      </c>
    </row>
    <row r="44" spans="1:3" ht="15" customHeight="1">
      <c r="A44" s="27">
        <v>31003</v>
      </c>
      <c r="B44" s="30" t="s">
        <v>262</v>
      </c>
      <c r="C44" s="29"/>
    </row>
    <row r="45" spans="1:3" ht="15" customHeight="1">
      <c r="A45" s="31">
        <v>31099</v>
      </c>
      <c r="B45" s="32" t="s">
        <v>41</v>
      </c>
      <c r="C45" s="33"/>
    </row>
  </sheetData>
  <sheetProtection/>
  <mergeCells count="4">
    <mergeCell ref="A1:C1"/>
    <mergeCell ref="A3:A4"/>
    <mergeCell ref="B3:B4"/>
    <mergeCell ref="C3:C4"/>
  </mergeCells>
  <printOptions/>
  <pageMargins left="0.75" right="0.75" top="0.43" bottom="0.28" header="0.27" footer="0.19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I7" sqref="I7"/>
    </sheetView>
  </sheetViews>
  <sheetFormatPr defaultColWidth="6.875" defaultRowHeight="14.25"/>
  <cols>
    <col min="1" max="1" width="4.25390625" style="0" customWidth="1"/>
    <col min="2" max="2" width="9.50390625" style="0" customWidth="1"/>
    <col min="3" max="6" width="6.50390625" style="0" customWidth="1"/>
    <col min="7" max="7" width="9.50390625" style="0" customWidth="1"/>
    <col min="8" max="8" width="17.375" style="0" customWidth="1"/>
    <col min="9" max="9" width="17.25390625" style="0" customWidth="1"/>
    <col min="10" max="10" width="17.375" style="0" customWidth="1"/>
    <col min="11" max="11" width="17.25390625" style="0" customWidth="1"/>
    <col min="12" max="12" width="17.00390625" style="0" customWidth="1"/>
  </cols>
  <sheetData>
    <row r="1" spans="1:12" ht="46.5" customHeight="1">
      <c r="A1" s="118" t="s">
        <v>263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ht="16.5" customHeight="1"/>
    <row r="3" spans="1:12" ht="26.25" customHeight="1">
      <c r="A3" s="119" t="s">
        <v>194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22" t="s">
        <v>195</v>
      </c>
    </row>
    <row r="4" spans="1:12" ht="26.25" customHeight="1">
      <c r="A4" s="114" t="s">
        <v>264</v>
      </c>
      <c r="B4" s="114" t="s">
        <v>265</v>
      </c>
      <c r="C4" s="114" t="s">
        <v>266</v>
      </c>
      <c r="D4" s="114" t="s">
        <v>267</v>
      </c>
      <c r="E4" s="116" t="s">
        <v>268</v>
      </c>
      <c r="F4" s="114"/>
      <c r="G4" s="114" t="s">
        <v>269</v>
      </c>
      <c r="H4" s="114" t="s">
        <v>270</v>
      </c>
      <c r="I4" s="114" t="s">
        <v>271</v>
      </c>
      <c r="J4" s="114" t="s">
        <v>272</v>
      </c>
      <c r="K4" s="114" t="s">
        <v>273</v>
      </c>
      <c r="L4" s="116" t="s">
        <v>274</v>
      </c>
    </row>
    <row r="5" spans="1:12" ht="36" customHeight="1">
      <c r="A5" s="115"/>
      <c r="B5" s="115"/>
      <c r="C5" s="115"/>
      <c r="D5" s="117"/>
      <c r="E5" s="14" t="s">
        <v>275</v>
      </c>
      <c r="F5" s="15" t="s">
        <v>276</v>
      </c>
      <c r="G5" s="115"/>
      <c r="H5" s="115"/>
      <c r="I5" s="115"/>
      <c r="J5" s="115"/>
      <c r="K5" s="115"/>
      <c r="L5" s="117"/>
    </row>
    <row r="6" spans="1:12" ht="26.25" customHeight="1">
      <c r="A6" s="16"/>
      <c r="B6" s="17"/>
      <c r="C6" s="17"/>
      <c r="D6" s="18"/>
      <c r="E6" s="18"/>
      <c r="F6" s="18"/>
      <c r="G6" s="19"/>
      <c r="H6" s="19"/>
      <c r="I6" s="19"/>
      <c r="J6" s="19"/>
      <c r="K6" s="19"/>
      <c r="L6" s="23"/>
    </row>
    <row r="7" spans="1:12" ht="33.75" customHeight="1">
      <c r="A7" s="16"/>
      <c r="B7" s="20"/>
      <c r="C7" s="17"/>
      <c r="D7" s="18"/>
      <c r="E7" s="18"/>
      <c r="F7" s="18"/>
      <c r="G7" s="19"/>
      <c r="H7" s="19"/>
      <c r="I7" s="19"/>
      <c r="J7" s="19"/>
      <c r="K7" s="19"/>
      <c r="L7" s="23"/>
    </row>
    <row r="8" spans="1:12" ht="168" customHeight="1">
      <c r="A8" s="16"/>
      <c r="B8" s="20"/>
      <c r="C8" s="17"/>
      <c r="D8" s="18"/>
      <c r="E8" s="18"/>
      <c r="F8" s="18"/>
      <c r="G8" s="19"/>
      <c r="H8" s="19"/>
      <c r="I8" s="19"/>
      <c r="J8" s="19"/>
      <c r="K8" s="19"/>
      <c r="L8" s="23"/>
    </row>
    <row r="9" spans="1:12" ht="165" customHeight="1">
      <c r="A9" s="16"/>
      <c r="B9" s="20"/>
      <c r="C9" s="17"/>
      <c r="D9" s="18"/>
      <c r="E9" s="18"/>
      <c r="F9" s="18"/>
      <c r="G9" s="19"/>
      <c r="H9" s="19"/>
      <c r="I9" s="19"/>
      <c r="J9" s="19"/>
      <c r="K9" s="19"/>
      <c r="L9" s="23"/>
    </row>
    <row r="10" spans="1:11" ht="26.25" customHeight="1">
      <c r="A10" s="21"/>
      <c r="B10" s="21"/>
      <c r="C10" s="21"/>
      <c r="D10" s="21"/>
      <c r="E10" s="21"/>
      <c r="G10" s="21"/>
      <c r="J10" s="21"/>
      <c r="K10" s="21"/>
    </row>
    <row r="11" spans="2:10" ht="26.25" customHeight="1">
      <c r="B11" s="21"/>
      <c r="C11" s="21"/>
      <c r="D11" s="21"/>
      <c r="E11" s="21"/>
      <c r="F11" s="21"/>
      <c r="J11" s="21"/>
    </row>
    <row r="12" spans="4:6" ht="26.25" customHeight="1">
      <c r="D12" s="21"/>
      <c r="E12" s="21"/>
      <c r="F12" s="21"/>
    </row>
  </sheetData>
  <sheetProtection/>
  <mergeCells count="13">
    <mergeCell ref="G4:G5"/>
    <mergeCell ref="H4:H5"/>
    <mergeCell ref="I4:I5"/>
    <mergeCell ref="J4:J5"/>
    <mergeCell ref="K4:K5"/>
    <mergeCell ref="L4:L5"/>
    <mergeCell ref="A1:L1"/>
    <mergeCell ref="A3:K3"/>
    <mergeCell ref="E4:F4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D6" sqref="D6"/>
    </sheetView>
  </sheetViews>
  <sheetFormatPr defaultColWidth="6.875" defaultRowHeight="23.25" customHeight="1"/>
  <cols>
    <col min="1" max="1" width="5.375" style="0" customWidth="1"/>
    <col min="2" max="2" width="8.75390625" style="1" customWidth="1"/>
    <col min="3" max="3" width="7.875" style="1" customWidth="1"/>
    <col min="4" max="5" width="5.375" style="1" customWidth="1"/>
    <col min="6" max="6" width="6.50390625" style="1" customWidth="1"/>
    <col min="7" max="7" width="9.375" style="1" customWidth="1"/>
    <col min="8" max="8" width="6.25390625" style="1" customWidth="1"/>
    <col min="9" max="9" width="23.50390625" style="0" customWidth="1"/>
    <col min="10" max="12" width="26.75390625" style="2" customWidth="1"/>
  </cols>
  <sheetData>
    <row r="1" spans="1:12" ht="27.75" customHeight="1">
      <c r="A1" s="118" t="s">
        <v>277</v>
      </c>
      <c r="B1" s="120"/>
      <c r="C1" s="120"/>
      <c r="D1" s="120"/>
      <c r="E1" s="120"/>
      <c r="F1" s="120"/>
      <c r="G1" s="120"/>
      <c r="H1" s="120"/>
      <c r="I1" s="118"/>
      <c r="J1" s="121"/>
      <c r="K1" s="121"/>
      <c r="L1" s="121"/>
    </row>
    <row r="2" spans="1:12" ht="21.75" customHeight="1">
      <c r="A2" s="3"/>
      <c r="B2" s="4"/>
      <c r="C2" s="4"/>
      <c r="D2" s="4"/>
      <c r="E2" s="4"/>
      <c r="F2" s="4"/>
      <c r="G2" s="4"/>
      <c r="H2" s="4"/>
      <c r="I2" s="3"/>
      <c r="J2" s="8"/>
      <c r="K2" s="8"/>
      <c r="L2" s="9" t="s">
        <v>195</v>
      </c>
    </row>
    <row r="3" spans="1:13" ht="23.25" customHeight="1">
      <c r="A3" s="116" t="s">
        <v>185</v>
      </c>
      <c r="B3" s="122" t="s">
        <v>278</v>
      </c>
      <c r="C3" s="122"/>
      <c r="D3" s="122"/>
      <c r="E3" s="122"/>
      <c r="F3" s="122"/>
      <c r="G3" s="122"/>
      <c r="H3" s="122"/>
      <c r="I3" s="116" t="s">
        <v>279</v>
      </c>
      <c r="J3" s="116" t="s">
        <v>280</v>
      </c>
      <c r="K3" s="116" t="s">
        <v>281</v>
      </c>
      <c r="L3" s="116"/>
      <c r="M3" s="10"/>
    </row>
    <row r="4" spans="1:13" ht="23.25" customHeight="1">
      <c r="A4" s="116"/>
      <c r="B4" s="122" t="s">
        <v>267</v>
      </c>
      <c r="C4" s="122" t="s">
        <v>282</v>
      </c>
      <c r="D4" s="122"/>
      <c r="E4" s="122"/>
      <c r="F4" s="122"/>
      <c r="G4" s="122" t="s">
        <v>283</v>
      </c>
      <c r="H4" s="122"/>
      <c r="I4" s="116"/>
      <c r="J4" s="116"/>
      <c r="K4" s="116" t="s">
        <v>284</v>
      </c>
      <c r="L4" s="116" t="s">
        <v>285</v>
      </c>
      <c r="M4" s="10"/>
    </row>
    <row r="5" spans="1:13" ht="47.25" customHeight="1">
      <c r="A5" s="116"/>
      <c r="B5" s="122"/>
      <c r="C5" s="5" t="s">
        <v>97</v>
      </c>
      <c r="D5" s="5" t="s">
        <v>286</v>
      </c>
      <c r="E5" s="5" t="s">
        <v>287</v>
      </c>
      <c r="F5" s="5" t="s">
        <v>288</v>
      </c>
      <c r="G5" s="5" t="s">
        <v>85</v>
      </c>
      <c r="H5" s="5" t="s">
        <v>86</v>
      </c>
      <c r="I5" s="116"/>
      <c r="J5" s="116"/>
      <c r="K5" s="116"/>
      <c r="L5" s="116"/>
      <c r="M5" s="10"/>
    </row>
    <row r="6" spans="1:12" ht="408.75" customHeight="1">
      <c r="A6" s="6" t="s">
        <v>289</v>
      </c>
      <c r="B6" s="7">
        <v>1254</v>
      </c>
      <c r="C6" s="7">
        <f>G6+H6</f>
        <v>1254</v>
      </c>
      <c r="D6" s="7">
        <v>0</v>
      </c>
      <c r="E6" s="7">
        <v>0</v>
      </c>
      <c r="F6" s="7">
        <v>0</v>
      </c>
      <c r="G6" s="7">
        <v>1244</v>
      </c>
      <c r="H6" s="7">
        <v>10</v>
      </c>
      <c r="I6" s="11" t="s">
        <v>290</v>
      </c>
      <c r="J6" s="12" t="s">
        <v>291</v>
      </c>
      <c r="K6" s="11" t="s">
        <v>292</v>
      </c>
      <c r="L6" s="11" t="s">
        <v>293</v>
      </c>
    </row>
    <row r="10" ht="23.25" customHeight="1">
      <c r="L10" s="13"/>
    </row>
  </sheetData>
  <sheetProtection/>
  <mergeCells count="11">
    <mergeCell ref="K4:K5"/>
    <mergeCell ref="L4:L5"/>
    <mergeCell ref="A1:L1"/>
    <mergeCell ref="B3:H3"/>
    <mergeCell ref="K3:L3"/>
    <mergeCell ref="C4:F4"/>
    <mergeCell ref="G4:H4"/>
    <mergeCell ref="A3:A5"/>
    <mergeCell ref="B4:B5"/>
    <mergeCell ref="I3:I5"/>
    <mergeCell ref="J3:J5"/>
  </mergeCells>
  <printOptions/>
  <pageMargins left="0.08" right="0.16" top="0.2" bottom="0.2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10" sqref="C10"/>
    </sheetView>
  </sheetViews>
  <sheetFormatPr defaultColWidth="8.75390625" defaultRowHeight="14.25"/>
  <cols>
    <col min="1" max="1" width="28.50390625" style="0" customWidth="1"/>
    <col min="2" max="2" width="10.75390625" style="0" customWidth="1"/>
    <col min="3" max="3" width="27.00390625" style="0" customWidth="1"/>
    <col min="4" max="4" width="11.50390625" style="0" customWidth="1"/>
    <col min="5" max="5" width="25.75390625" style="0" customWidth="1"/>
    <col min="6" max="6" width="10.375" style="0" customWidth="1"/>
  </cols>
  <sheetData>
    <row r="1" spans="1:6" ht="33" customHeight="1">
      <c r="A1" s="83" t="s">
        <v>14</v>
      </c>
      <c r="B1" s="83"/>
      <c r="C1" s="83"/>
      <c r="D1" s="83"/>
      <c r="E1" s="83"/>
      <c r="F1" s="83"/>
    </row>
    <row r="2" spans="1:6" ht="24" customHeight="1">
      <c r="A2" s="84" t="s">
        <v>15</v>
      </c>
      <c r="B2" s="84"/>
      <c r="C2" s="84"/>
      <c r="D2" s="84"/>
      <c r="E2" s="84"/>
      <c r="F2" s="84"/>
    </row>
    <row r="3" spans="1:6" ht="19.5" customHeight="1">
      <c r="A3" s="82" t="s">
        <v>16</v>
      </c>
      <c r="B3" s="82"/>
      <c r="C3" s="82" t="s">
        <v>17</v>
      </c>
      <c r="D3" s="82"/>
      <c r="E3" s="82"/>
      <c r="F3" s="82"/>
    </row>
    <row r="4" spans="1:6" ht="19.5" customHeight="1">
      <c r="A4" s="50" t="s">
        <v>18</v>
      </c>
      <c r="B4" s="50" t="s">
        <v>19</v>
      </c>
      <c r="C4" s="50" t="s">
        <v>20</v>
      </c>
      <c r="D4" s="50" t="s">
        <v>19</v>
      </c>
      <c r="E4" s="50" t="s">
        <v>21</v>
      </c>
      <c r="F4" s="50" t="s">
        <v>19</v>
      </c>
    </row>
    <row r="5" spans="1:6" ht="19.5" customHeight="1">
      <c r="A5" s="56" t="s">
        <v>22</v>
      </c>
      <c r="B5" s="79">
        <v>1254</v>
      </c>
      <c r="C5" s="56" t="s">
        <v>23</v>
      </c>
      <c r="D5" s="79">
        <v>1254</v>
      </c>
      <c r="E5" s="56" t="s">
        <v>24</v>
      </c>
      <c r="F5" s="79">
        <f>F6+F7</f>
        <v>1244</v>
      </c>
    </row>
    <row r="6" spans="1:6" ht="19.5" customHeight="1">
      <c r="A6" s="56" t="s">
        <v>25</v>
      </c>
      <c r="B6" s="79">
        <v>0</v>
      </c>
      <c r="C6" s="56" t="s">
        <v>26</v>
      </c>
      <c r="D6" s="79"/>
      <c r="E6" s="56" t="s">
        <v>27</v>
      </c>
      <c r="F6" s="79">
        <v>1116</v>
      </c>
    </row>
    <row r="7" spans="1:6" ht="19.5" customHeight="1">
      <c r="A7" s="56" t="s">
        <v>28</v>
      </c>
      <c r="B7" s="79">
        <v>0</v>
      </c>
      <c r="C7" s="56"/>
      <c r="D7" s="79"/>
      <c r="E7" s="56" t="s">
        <v>29</v>
      </c>
      <c r="F7" s="79">
        <v>128</v>
      </c>
    </row>
    <row r="8" spans="1:6" ht="19.5" customHeight="1">
      <c r="A8" s="56" t="s">
        <v>30</v>
      </c>
      <c r="B8" s="79">
        <v>0</v>
      </c>
      <c r="C8" s="56"/>
      <c r="D8" s="79"/>
      <c r="E8" s="56" t="s">
        <v>31</v>
      </c>
      <c r="F8" s="79">
        <f>SUM(F9:F10)</f>
        <v>10</v>
      </c>
    </row>
    <row r="9" spans="1:6" ht="19.5" customHeight="1">
      <c r="A9" s="56" t="s">
        <v>32</v>
      </c>
      <c r="B9" s="79">
        <v>0</v>
      </c>
      <c r="C9" s="56"/>
      <c r="D9" s="79"/>
      <c r="E9" s="56" t="s">
        <v>33</v>
      </c>
      <c r="F9" s="79">
        <v>10</v>
      </c>
    </row>
    <row r="10" spans="1:6" ht="19.5" customHeight="1">
      <c r="A10" s="56" t="s">
        <v>34</v>
      </c>
      <c r="B10" s="79">
        <v>0</v>
      </c>
      <c r="C10" s="56"/>
      <c r="D10" s="79"/>
      <c r="E10" s="56"/>
      <c r="F10" s="79"/>
    </row>
    <row r="11" spans="1:6" ht="19.5" customHeight="1">
      <c r="A11" s="56" t="s">
        <v>35</v>
      </c>
      <c r="B11" s="79">
        <v>0</v>
      </c>
      <c r="C11" s="56"/>
      <c r="D11" s="79"/>
      <c r="E11" s="50" t="s">
        <v>36</v>
      </c>
      <c r="F11" s="79"/>
    </row>
    <row r="12" spans="1:6" ht="19.5" customHeight="1">
      <c r="A12" s="50"/>
      <c r="B12" s="79"/>
      <c r="C12" s="50"/>
      <c r="D12" s="79"/>
      <c r="E12" s="56" t="s">
        <v>37</v>
      </c>
      <c r="F12" s="79">
        <f>SUM(F13:F17)</f>
        <v>1254</v>
      </c>
    </row>
    <row r="13" spans="1:6" ht="19.5" customHeight="1">
      <c r="A13" s="50"/>
      <c r="B13" s="79"/>
      <c r="C13" s="50"/>
      <c r="D13" s="79"/>
      <c r="E13" s="56" t="s">
        <v>38</v>
      </c>
      <c r="F13" s="79">
        <v>1116</v>
      </c>
    </row>
    <row r="14" spans="1:6" ht="19.5" customHeight="1">
      <c r="A14" s="50"/>
      <c r="B14" s="79"/>
      <c r="C14" s="50"/>
      <c r="D14" s="79"/>
      <c r="E14" s="56" t="s">
        <v>39</v>
      </c>
      <c r="F14" s="79">
        <v>123</v>
      </c>
    </row>
    <row r="15" spans="1:6" ht="19.5" customHeight="1">
      <c r="A15" s="50"/>
      <c r="B15" s="79"/>
      <c r="C15" s="50"/>
      <c r="D15" s="79"/>
      <c r="E15" s="56" t="s">
        <v>40</v>
      </c>
      <c r="F15" s="79">
        <v>0</v>
      </c>
    </row>
    <row r="16" spans="1:6" ht="19.5" customHeight="1">
      <c r="A16" s="50"/>
      <c r="B16" s="79"/>
      <c r="C16" s="50"/>
      <c r="D16" s="79"/>
      <c r="E16" s="56" t="s">
        <v>41</v>
      </c>
      <c r="F16" s="79">
        <v>15</v>
      </c>
    </row>
    <row r="17" spans="1:6" ht="19.5" customHeight="1">
      <c r="A17" s="50"/>
      <c r="B17" s="79"/>
      <c r="C17" s="50"/>
      <c r="D17" s="79"/>
      <c r="E17" s="56" t="s">
        <v>42</v>
      </c>
      <c r="F17" s="79">
        <v>0</v>
      </c>
    </row>
    <row r="18" spans="1:6" ht="19.5" customHeight="1">
      <c r="A18" s="50" t="s">
        <v>43</v>
      </c>
      <c r="B18" s="79">
        <f>B5+B7+B8+B9+B10+B11</f>
        <v>1254</v>
      </c>
      <c r="C18" s="82" t="s">
        <v>44</v>
      </c>
      <c r="D18" s="82"/>
      <c r="E18" s="82"/>
      <c r="F18" s="79">
        <f>SUM(F13:F17)</f>
        <v>1254</v>
      </c>
    </row>
    <row r="19" spans="1:6" ht="19.5" customHeight="1">
      <c r="A19" s="56" t="s">
        <v>45</v>
      </c>
      <c r="B19" s="79">
        <v>0</v>
      </c>
      <c r="C19" s="81" t="s">
        <v>46</v>
      </c>
      <c r="D19" s="81"/>
      <c r="E19" s="81"/>
      <c r="F19" s="79">
        <v>0</v>
      </c>
    </row>
    <row r="20" spans="1:6" ht="19.5" customHeight="1">
      <c r="A20" s="56" t="s">
        <v>47</v>
      </c>
      <c r="B20" s="79">
        <f>SUM(B21:B23)</f>
        <v>0</v>
      </c>
      <c r="C20" s="81" t="s">
        <v>48</v>
      </c>
      <c r="D20" s="81"/>
      <c r="E20" s="81"/>
      <c r="F20" s="79">
        <f>SUM(F21:F23)</f>
        <v>0</v>
      </c>
    </row>
    <row r="21" spans="1:6" ht="19.5" customHeight="1">
      <c r="A21" s="56" t="s">
        <v>49</v>
      </c>
      <c r="B21" s="79">
        <v>0</v>
      </c>
      <c r="C21" s="81" t="s">
        <v>49</v>
      </c>
      <c r="D21" s="81"/>
      <c r="E21" s="81"/>
      <c r="F21" s="79"/>
    </row>
    <row r="22" spans="1:6" ht="19.5" customHeight="1">
      <c r="A22" s="56" t="s">
        <v>50</v>
      </c>
      <c r="B22" s="79"/>
      <c r="C22" s="81" t="s">
        <v>50</v>
      </c>
      <c r="D22" s="81"/>
      <c r="E22" s="81"/>
      <c r="F22" s="79"/>
    </row>
    <row r="23" spans="1:6" ht="19.5" customHeight="1">
      <c r="A23" s="56" t="s">
        <v>51</v>
      </c>
      <c r="B23" s="79">
        <v>0</v>
      </c>
      <c r="C23" s="81" t="s">
        <v>51</v>
      </c>
      <c r="D23" s="81"/>
      <c r="E23" s="81"/>
      <c r="F23" s="79">
        <v>0</v>
      </c>
    </row>
    <row r="24" spans="1:6" ht="19.5" customHeight="1">
      <c r="A24" s="50" t="s">
        <v>52</v>
      </c>
      <c r="B24" s="79">
        <f>B18+B20</f>
        <v>1254</v>
      </c>
      <c r="C24" s="82" t="s">
        <v>52</v>
      </c>
      <c r="D24" s="82"/>
      <c r="E24" s="82"/>
      <c r="F24" s="79">
        <f>SUM(F12+F19+F20)</f>
        <v>1254</v>
      </c>
    </row>
    <row r="25" spans="1:4" ht="18" customHeight="1">
      <c r="A25" s="49"/>
      <c r="B25" s="49"/>
      <c r="C25" s="49"/>
      <c r="D25" s="49"/>
    </row>
  </sheetData>
  <sheetProtection/>
  <mergeCells count="11">
    <mergeCell ref="C19:E19"/>
    <mergeCell ref="C20:E20"/>
    <mergeCell ref="C21:E21"/>
    <mergeCell ref="C22:E22"/>
    <mergeCell ref="C23:E23"/>
    <mergeCell ref="C24:E24"/>
    <mergeCell ref="A1:F1"/>
    <mergeCell ref="A2:F2"/>
    <mergeCell ref="A3:B3"/>
    <mergeCell ref="C3:F3"/>
    <mergeCell ref="C18:E18"/>
  </mergeCells>
  <printOptions/>
  <pageMargins left="0.81" right="0.51" top="0.5" bottom="0.3" header="0.33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J6" sqref="J6"/>
    </sheetView>
  </sheetViews>
  <sheetFormatPr defaultColWidth="8.75390625" defaultRowHeight="14.25"/>
  <cols>
    <col min="1" max="3" width="4.75390625" style="0" customWidth="1"/>
    <col min="4" max="4" width="29.875" style="0" customWidth="1"/>
    <col min="5" max="6" width="10.75390625" style="0" customWidth="1"/>
    <col min="7" max="13" width="9.125" style="0" customWidth="1"/>
  </cols>
  <sheetData>
    <row r="1" spans="1:13" ht="39.75" customHeight="1">
      <c r="A1" s="86" t="s">
        <v>53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33.75" customHeight="1">
      <c r="A2" s="87" t="s">
        <v>54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s="21" customFormat="1" ht="24.75" customHeight="1">
      <c r="A3" s="88" t="s">
        <v>18</v>
      </c>
      <c r="B3" s="88" t="s">
        <v>55</v>
      </c>
      <c r="C3" s="88" t="s">
        <v>55</v>
      </c>
      <c r="D3" s="88" t="s">
        <v>55</v>
      </c>
      <c r="E3" s="85" t="s">
        <v>43</v>
      </c>
      <c r="F3" s="85" t="s">
        <v>56</v>
      </c>
      <c r="G3" s="85" t="s">
        <v>57</v>
      </c>
      <c r="H3" s="85" t="s">
        <v>58</v>
      </c>
      <c r="I3" s="85" t="s">
        <v>59</v>
      </c>
      <c r="J3" s="85" t="s">
        <v>60</v>
      </c>
      <c r="K3" s="85" t="s">
        <v>61</v>
      </c>
      <c r="L3" s="85" t="s">
        <v>45</v>
      </c>
      <c r="M3" s="85" t="s">
        <v>62</v>
      </c>
    </row>
    <row r="4" spans="1:13" s="21" customFormat="1" ht="30" customHeight="1">
      <c r="A4" s="85" t="s">
        <v>63</v>
      </c>
      <c r="B4" s="85" t="s">
        <v>55</v>
      </c>
      <c r="C4" s="85" t="s">
        <v>55</v>
      </c>
      <c r="D4" s="40" t="s">
        <v>64</v>
      </c>
      <c r="E4" s="85" t="s">
        <v>55</v>
      </c>
      <c r="F4" s="85" t="s">
        <v>55</v>
      </c>
      <c r="G4" s="85" t="s">
        <v>55</v>
      </c>
      <c r="H4" s="85" t="s">
        <v>55</v>
      </c>
      <c r="I4" s="85" t="s">
        <v>55</v>
      </c>
      <c r="J4" s="85"/>
      <c r="K4" s="85"/>
      <c r="L4" s="85"/>
      <c r="M4" s="85" t="s">
        <v>55</v>
      </c>
    </row>
    <row r="5" spans="1:13" s="21" customFormat="1" ht="24.75" customHeight="1">
      <c r="A5" s="88" t="s">
        <v>65</v>
      </c>
      <c r="B5" s="88" t="s">
        <v>66</v>
      </c>
      <c r="C5" s="88" t="s">
        <v>67</v>
      </c>
      <c r="D5" s="40" t="s">
        <v>68</v>
      </c>
      <c r="E5" s="41" t="s">
        <v>69</v>
      </c>
      <c r="F5" s="41" t="s">
        <v>70</v>
      </c>
      <c r="G5" s="41" t="s">
        <v>71</v>
      </c>
      <c r="H5" s="41" t="s">
        <v>72</v>
      </c>
      <c r="I5" s="41" t="s">
        <v>73</v>
      </c>
      <c r="J5" s="41">
        <v>6</v>
      </c>
      <c r="K5" s="41">
        <v>7</v>
      </c>
      <c r="L5" s="41">
        <v>8</v>
      </c>
      <c r="M5" s="41">
        <v>9</v>
      </c>
    </row>
    <row r="6" spans="1:13" s="21" customFormat="1" ht="24.75" customHeight="1">
      <c r="A6" s="88" t="s">
        <v>55</v>
      </c>
      <c r="B6" s="88" t="s">
        <v>55</v>
      </c>
      <c r="C6" s="88" t="s">
        <v>55</v>
      </c>
      <c r="D6" s="40" t="s">
        <v>74</v>
      </c>
      <c r="E6" s="69">
        <f>SUM(F6:M6)</f>
        <v>1254</v>
      </c>
      <c r="F6" s="69">
        <f aca="true" t="shared" si="0" ref="F6:J7">F7</f>
        <v>1254</v>
      </c>
      <c r="G6" s="69">
        <f t="shared" si="0"/>
        <v>0</v>
      </c>
      <c r="H6" s="69">
        <f t="shared" si="0"/>
        <v>0</v>
      </c>
      <c r="I6" s="69">
        <f t="shared" si="0"/>
        <v>0</v>
      </c>
      <c r="J6" s="69">
        <f t="shared" si="0"/>
        <v>0</v>
      </c>
      <c r="K6" s="69">
        <v>0</v>
      </c>
      <c r="L6" s="69">
        <v>0</v>
      </c>
      <c r="M6" s="69">
        <f>M7</f>
        <v>0</v>
      </c>
    </row>
    <row r="7" spans="1:13" ht="24.75" customHeight="1">
      <c r="A7" s="43" t="s">
        <v>75</v>
      </c>
      <c r="B7" s="43" t="s">
        <v>55</v>
      </c>
      <c r="C7" s="43" t="s">
        <v>55</v>
      </c>
      <c r="D7" s="45" t="s">
        <v>76</v>
      </c>
      <c r="E7" s="69">
        <f>SUM(F7:M7)</f>
        <v>1254</v>
      </c>
      <c r="F7" s="69">
        <f t="shared" si="0"/>
        <v>1254</v>
      </c>
      <c r="G7" s="69">
        <f t="shared" si="0"/>
        <v>0</v>
      </c>
      <c r="H7" s="69">
        <f t="shared" si="0"/>
        <v>0</v>
      </c>
      <c r="I7" s="69">
        <f t="shared" si="0"/>
        <v>0</v>
      </c>
      <c r="J7" s="69">
        <f t="shared" si="0"/>
        <v>0</v>
      </c>
      <c r="K7" s="69">
        <v>0</v>
      </c>
      <c r="L7" s="69">
        <v>0</v>
      </c>
      <c r="M7" s="69">
        <f>M8</f>
        <v>0</v>
      </c>
    </row>
    <row r="8" spans="1:13" ht="24.75" customHeight="1">
      <c r="A8" s="43"/>
      <c r="B8" s="43" t="s">
        <v>77</v>
      </c>
      <c r="C8" s="43" t="s">
        <v>55</v>
      </c>
      <c r="D8" s="45" t="s">
        <v>78</v>
      </c>
      <c r="E8" s="69">
        <f>SUM(F8:M8)</f>
        <v>1254</v>
      </c>
      <c r="F8" s="69">
        <f>F9+F10</f>
        <v>1254</v>
      </c>
      <c r="G8" s="69">
        <f>G9+G10</f>
        <v>0</v>
      </c>
      <c r="H8" s="69">
        <f>H9+H10</f>
        <v>0</v>
      </c>
      <c r="I8" s="69">
        <f>I9+I10</f>
        <v>0</v>
      </c>
      <c r="J8" s="69">
        <f>J9+J10</f>
        <v>0</v>
      </c>
      <c r="K8" s="69">
        <v>0</v>
      </c>
      <c r="L8" s="69">
        <v>0</v>
      </c>
      <c r="M8" s="69">
        <f>M9+M10</f>
        <v>0</v>
      </c>
    </row>
    <row r="9" spans="1:13" ht="24.75" customHeight="1">
      <c r="A9" s="43"/>
      <c r="B9" s="43" t="s">
        <v>55</v>
      </c>
      <c r="C9" s="43" t="s">
        <v>79</v>
      </c>
      <c r="D9" s="45" t="s">
        <v>80</v>
      </c>
      <c r="E9" s="69">
        <f>SUM(F9:M9)</f>
        <v>1244</v>
      </c>
      <c r="F9" s="69">
        <v>1244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/>
    </row>
    <row r="10" spans="1:13" ht="24.75" customHeight="1">
      <c r="A10" s="43"/>
      <c r="B10" s="43" t="s">
        <v>55</v>
      </c>
      <c r="C10" s="43" t="s">
        <v>81</v>
      </c>
      <c r="D10" s="45" t="s">
        <v>82</v>
      </c>
      <c r="E10" s="69">
        <f>SUM(F10:M10)</f>
        <v>10</v>
      </c>
      <c r="F10" s="69">
        <v>10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</row>
    <row r="11" spans="1:13" ht="24.75" customHeight="1">
      <c r="A11" s="43"/>
      <c r="B11" s="43"/>
      <c r="C11" s="43"/>
      <c r="D11" s="44"/>
      <c r="E11" s="70"/>
      <c r="F11" s="70"/>
      <c r="G11" s="70"/>
      <c r="H11" s="46"/>
      <c r="I11" s="46"/>
      <c r="J11" s="46"/>
      <c r="K11" s="46"/>
      <c r="L11" s="46"/>
      <c r="M11" s="46"/>
    </row>
    <row r="12" spans="1:13" ht="24.75" customHeight="1">
      <c r="A12" s="43"/>
      <c r="B12" s="43"/>
      <c r="C12" s="43"/>
      <c r="D12" s="44"/>
      <c r="E12" s="70"/>
      <c r="F12" s="70"/>
      <c r="G12" s="70"/>
      <c r="H12" s="46"/>
      <c r="I12" s="46"/>
      <c r="J12" s="46"/>
      <c r="K12" s="46"/>
      <c r="L12" s="46"/>
      <c r="M12" s="46"/>
    </row>
    <row r="13" spans="1:13" ht="24.75" customHeight="1">
      <c r="A13" s="43"/>
      <c r="B13" s="43"/>
      <c r="C13" s="43"/>
      <c r="D13" s="44"/>
      <c r="E13" s="70"/>
      <c r="F13" s="70"/>
      <c r="G13" s="70"/>
      <c r="H13" s="46"/>
      <c r="I13" s="46"/>
      <c r="J13" s="46"/>
      <c r="K13" s="46"/>
      <c r="L13" s="46"/>
      <c r="M13" s="46"/>
    </row>
    <row r="14" spans="1:13" ht="24.75" customHeight="1">
      <c r="A14" s="43"/>
      <c r="B14" s="43"/>
      <c r="C14" s="43"/>
      <c r="D14" s="45"/>
      <c r="E14" s="70"/>
      <c r="F14" s="70"/>
      <c r="G14" s="70"/>
      <c r="H14" s="46"/>
      <c r="I14" s="46"/>
      <c r="J14" s="46"/>
      <c r="K14" s="46"/>
      <c r="L14" s="46"/>
      <c r="M14" s="46"/>
    </row>
    <row r="15" spans="1:13" ht="24.75" customHeight="1">
      <c r="A15" s="43"/>
      <c r="B15" s="43"/>
      <c r="C15" s="43"/>
      <c r="D15" s="45"/>
      <c r="E15" s="70"/>
      <c r="F15" s="70"/>
      <c r="G15" s="70"/>
      <c r="H15" s="46"/>
      <c r="I15" s="46"/>
      <c r="J15" s="46"/>
      <c r="K15" s="46"/>
      <c r="L15" s="46"/>
      <c r="M15" s="46"/>
    </row>
    <row r="16" spans="1:13" ht="24.75" customHeight="1">
      <c r="A16" s="43"/>
      <c r="B16" s="43"/>
      <c r="C16" s="43"/>
      <c r="D16" s="45"/>
      <c r="E16" s="70"/>
      <c r="F16" s="70"/>
      <c r="G16" s="70"/>
      <c r="H16" s="46"/>
      <c r="I16" s="46"/>
      <c r="J16" s="46"/>
      <c r="K16" s="46"/>
      <c r="L16" s="46"/>
      <c r="M16" s="46"/>
    </row>
    <row r="17" spans="1:13" ht="24.75" customHeight="1">
      <c r="A17" s="43" t="s">
        <v>55</v>
      </c>
      <c r="B17" s="43" t="s">
        <v>55</v>
      </c>
      <c r="C17" s="43"/>
      <c r="D17" s="45" t="s">
        <v>55</v>
      </c>
      <c r="E17" s="46" t="s">
        <v>55</v>
      </c>
      <c r="F17" s="46" t="s">
        <v>55</v>
      </c>
      <c r="G17" s="46" t="s">
        <v>55</v>
      </c>
      <c r="H17" s="46" t="s">
        <v>55</v>
      </c>
      <c r="I17" s="46" t="s">
        <v>55</v>
      </c>
      <c r="J17" s="46"/>
      <c r="K17" s="46"/>
      <c r="L17" s="46"/>
      <c r="M17" s="46" t="s">
        <v>55</v>
      </c>
    </row>
    <row r="18" spans="1:13" ht="15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3" ht="15">
      <c r="A19" s="47"/>
      <c r="B19" s="47"/>
      <c r="C19" s="47"/>
      <c r="D19" s="47"/>
      <c r="E19" s="47"/>
      <c r="F19" s="48"/>
      <c r="G19" s="47"/>
      <c r="H19" s="47"/>
      <c r="I19" s="47"/>
      <c r="J19" s="47"/>
      <c r="K19" s="47"/>
      <c r="L19" s="47"/>
      <c r="M19" s="47"/>
    </row>
  </sheetData>
  <sheetProtection/>
  <mergeCells count="16">
    <mergeCell ref="A1:M1"/>
    <mergeCell ref="A2:M2"/>
    <mergeCell ref="A3:D3"/>
    <mergeCell ref="A4:C4"/>
    <mergeCell ref="A5:A6"/>
    <mergeCell ref="B5:B6"/>
    <mergeCell ref="C5:C6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/>
  <pageMargins left="0.37" right="0.37" top="0.76" bottom="0.6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G3" sqref="G3:G4"/>
    </sheetView>
  </sheetViews>
  <sheetFormatPr defaultColWidth="8.75390625" defaultRowHeight="14.25"/>
  <cols>
    <col min="1" max="3" width="4.75390625" style="0" customWidth="1"/>
    <col min="4" max="4" width="36.625" style="0" customWidth="1"/>
    <col min="5" max="10" width="11.75390625" style="0" customWidth="1"/>
  </cols>
  <sheetData>
    <row r="1" spans="1:10" ht="39.75" customHeight="1">
      <c r="A1" s="86" t="s">
        <v>83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33.75" customHeight="1">
      <c r="A2" s="87" t="s">
        <v>84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s="21" customFormat="1" ht="24.75" customHeight="1">
      <c r="A3" s="88" t="s">
        <v>18</v>
      </c>
      <c r="B3" s="88" t="s">
        <v>55</v>
      </c>
      <c r="C3" s="88" t="s">
        <v>55</v>
      </c>
      <c r="D3" s="88" t="s">
        <v>55</v>
      </c>
      <c r="E3" s="85" t="s">
        <v>44</v>
      </c>
      <c r="F3" s="85" t="s">
        <v>85</v>
      </c>
      <c r="G3" s="85" t="s">
        <v>86</v>
      </c>
      <c r="H3" s="85" t="s">
        <v>87</v>
      </c>
      <c r="I3" s="85" t="s">
        <v>88</v>
      </c>
      <c r="J3" s="85" t="s">
        <v>89</v>
      </c>
    </row>
    <row r="4" spans="1:10" s="21" customFormat="1" ht="33.75" customHeight="1">
      <c r="A4" s="85" t="s">
        <v>63</v>
      </c>
      <c r="B4" s="85" t="s">
        <v>55</v>
      </c>
      <c r="C4" s="85" t="s">
        <v>55</v>
      </c>
      <c r="D4" s="40" t="s">
        <v>64</v>
      </c>
      <c r="E4" s="85" t="s">
        <v>55</v>
      </c>
      <c r="F4" s="85" t="s">
        <v>55</v>
      </c>
      <c r="G4" s="85" t="s">
        <v>55</v>
      </c>
      <c r="H4" s="85" t="s">
        <v>55</v>
      </c>
      <c r="I4" s="85" t="s">
        <v>55</v>
      </c>
      <c r="J4" s="85" t="s">
        <v>55</v>
      </c>
    </row>
    <row r="5" spans="1:10" s="21" customFormat="1" ht="24.75" customHeight="1">
      <c r="A5" s="88" t="s">
        <v>65</v>
      </c>
      <c r="B5" s="88" t="s">
        <v>66</v>
      </c>
      <c r="C5" s="88" t="s">
        <v>67</v>
      </c>
      <c r="D5" s="40" t="s">
        <v>68</v>
      </c>
      <c r="E5" s="41" t="s">
        <v>69</v>
      </c>
      <c r="F5" s="41" t="s">
        <v>70</v>
      </c>
      <c r="G5" s="41" t="s">
        <v>71</v>
      </c>
      <c r="H5" s="41" t="s">
        <v>72</v>
      </c>
      <c r="I5" s="41" t="s">
        <v>73</v>
      </c>
      <c r="J5" s="41" t="s">
        <v>90</v>
      </c>
    </row>
    <row r="6" spans="1:10" s="21" customFormat="1" ht="24.75" customHeight="1">
      <c r="A6" s="88" t="s">
        <v>55</v>
      </c>
      <c r="B6" s="88" t="s">
        <v>55</v>
      </c>
      <c r="C6" s="88" t="s">
        <v>55</v>
      </c>
      <c r="D6" s="40" t="s">
        <v>74</v>
      </c>
      <c r="E6" s="42">
        <f>SUM(F6:J6)</f>
        <v>1254</v>
      </c>
      <c r="F6" s="42">
        <f aca="true" t="shared" si="0" ref="F6:J7">F7</f>
        <v>1244</v>
      </c>
      <c r="G6" s="42">
        <f t="shared" si="0"/>
        <v>10</v>
      </c>
      <c r="H6" s="42">
        <f t="shared" si="0"/>
        <v>0</v>
      </c>
      <c r="I6" s="42">
        <f t="shared" si="0"/>
        <v>0</v>
      </c>
      <c r="J6" s="42">
        <f t="shared" si="0"/>
        <v>0</v>
      </c>
    </row>
    <row r="7" spans="1:10" ht="24.75" customHeight="1">
      <c r="A7" s="43" t="s">
        <v>75</v>
      </c>
      <c r="B7" s="43" t="s">
        <v>55</v>
      </c>
      <c r="C7" s="43" t="s">
        <v>55</v>
      </c>
      <c r="D7" s="45" t="s">
        <v>76</v>
      </c>
      <c r="E7" s="42">
        <f>SUM(F7:J7)</f>
        <v>1254</v>
      </c>
      <c r="F7" s="69">
        <f t="shared" si="0"/>
        <v>1244</v>
      </c>
      <c r="G7" s="69">
        <f t="shared" si="0"/>
        <v>10</v>
      </c>
      <c r="H7" s="69">
        <f t="shared" si="0"/>
        <v>0</v>
      </c>
      <c r="I7" s="69">
        <f t="shared" si="0"/>
        <v>0</v>
      </c>
      <c r="J7" s="69">
        <f t="shared" si="0"/>
        <v>0</v>
      </c>
    </row>
    <row r="8" spans="1:10" ht="24.75" customHeight="1">
      <c r="A8" s="43"/>
      <c r="B8" s="43" t="s">
        <v>77</v>
      </c>
      <c r="C8" s="43" t="s">
        <v>55</v>
      </c>
      <c r="D8" s="45" t="s">
        <v>78</v>
      </c>
      <c r="E8" s="42">
        <f>SUM(F8:J8)</f>
        <v>1254</v>
      </c>
      <c r="F8" s="69">
        <f>SUM(F9:F10)</f>
        <v>1244</v>
      </c>
      <c r="G8" s="69">
        <f>SUM(G9:G10)</f>
        <v>10</v>
      </c>
      <c r="H8" s="69">
        <f>SUM(H9:H10)</f>
        <v>0</v>
      </c>
      <c r="I8" s="69">
        <f>SUM(I9:I10)</f>
        <v>0</v>
      </c>
      <c r="J8" s="69">
        <f>SUM(J9:J10)</f>
        <v>0</v>
      </c>
    </row>
    <row r="9" spans="1:10" ht="24.75" customHeight="1">
      <c r="A9" s="43"/>
      <c r="B9" s="43" t="s">
        <v>55</v>
      </c>
      <c r="C9" s="43" t="s">
        <v>79</v>
      </c>
      <c r="D9" s="45" t="s">
        <v>80</v>
      </c>
      <c r="E9" s="42">
        <f>SUM(F9:J9)</f>
        <v>1244</v>
      </c>
      <c r="F9" s="69">
        <v>1244</v>
      </c>
      <c r="G9" s="69">
        <v>0</v>
      </c>
      <c r="H9" s="69">
        <v>0</v>
      </c>
      <c r="I9" s="69">
        <v>0</v>
      </c>
      <c r="J9" s="69">
        <v>0</v>
      </c>
    </row>
    <row r="10" spans="1:10" ht="24.75" customHeight="1">
      <c r="A10" s="43"/>
      <c r="B10" s="43" t="s">
        <v>55</v>
      </c>
      <c r="C10" s="43" t="s">
        <v>81</v>
      </c>
      <c r="D10" s="45" t="s">
        <v>82</v>
      </c>
      <c r="E10" s="42">
        <f>SUM(F10:J10)</f>
        <v>10</v>
      </c>
      <c r="F10" s="69">
        <v>0</v>
      </c>
      <c r="G10" s="69">
        <v>10</v>
      </c>
      <c r="H10" s="69">
        <v>0</v>
      </c>
      <c r="I10" s="69">
        <v>0</v>
      </c>
      <c r="J10" s="69">
        <v>0</v>
      </c>
    </row>
    <row r="11" spans="1:10" ht="24.75" customHeight="1">
      <c r="A11" s="43"/>
      <c r="B11" s="43"/>
      <c r="C11" s="43"/>
      <c r="D11" s="44"/>
      <c r="E11" s="77"/>
      <c r="F11" s="70"/>
      <c r="G11" s="70"/>
      <c r="H11" s="70"/>
      <c r="I11" s="70"/>
      <c r="J11" s="70"/>
    </row>
    <row r="12" spans="1:10" ht="24.75" customHeight="1">
      <c r="A12" s="43"/>
      <c r="B12" s="43"/>
      <c r="C12" s="43"/>
      <c r="D12" s="44"/>
      <c r="E12" s="77"/>
      <c r="F12" s="70"/>
      <c r="G12" s="70"/>
      <c r="H12" s="70"/>
      <c r="I12" s="70"/>
      <c r="J12" s="70"/>
    </row>
    <row r="13" spans="1:10" ht="24.75" customHeight="1">
      <c r="A13" s="43"/>
      <c r="B13" s="43"/>
      <c r="C13" s="43"/>
      <c r="D13" s="44"/>
      <c r="E13" s="77"/>
      <c r="F13" s="70"/>
      <c r="G13" s="70"/>
      <c r="H13" s="70"/>
      <c r="I13" s="70"/>
      <c r="J13" s="70"/>
    </row>
    <row r="14" spans="1:10" ht="24.75" customHeight="1">
      <c r="A14" s="43"/>
      <c r="B14" s="43"/>
      <c r="C14" s="43"/>
      <c r="D14" s="45"/>
      <c r="E14" s="77"/>
      <c r="F14" s="70"/>
      <c r="G14" s="70"/>
      <c r="H14" s="70"/>
      <c r="I14" s="70"/>
      <c r="J14" s="70"/>
    </row>
    <row r="15" spans="1:10" ht="24.75" customHeight="1">
      <c r="A15" s="43"/>
      <c r="B15" s="43"/>
      <c r="C15" s="43"/>
      <c r="D15" s="45"/>
      <c r="E15" s="77"/>
      <c r="F15" s="46"/>
      <c r="G15" s="70"/>
      <c r="H15" s="46"/>
      <c r="I15" s="46"/>
      <c r="J15" s="46"/>
    </row>
    <row r="16" spans="1:10" ht="24.75" customHeight="1">
      <c r="A16" s="43"/>
      <c r="B16" s="43"/>
      <c r="C16" s="43"/>
      <c r="D16" s="45"/>
      <c r="E16" s="77"/>
      <c r="F16" s="46"/>
      <c r="G16" s="70"/>
      <c r="H16" s="46"/>
      <c r="I16" s="46"/>
      <c r="J16" s="46"/>
    </row>
    <row r="17" spans="1:10" ht="24.75" customHeight="1">
      <c r="A17" s="43" t="s">
        <v>55</v>
      </c>
      <c r="B17" s="43" t="s">
        <v>55</v>
      </c>
      <c r="C17" s="43"/>
      <c r="D17" s="45" t="s">
        <v>55</v>
      </c>
      <c r="E17" s="46" t="s">
        <v>55</v>
      </c>
      <c r="F17" s="46" t="s">
        <v>55</v>
      </c>
      <c r="G17" s="46" t="s">
        <v>55</v>
      </c>
      <c r="H17" s="46" t="s">
        <v>55</v>
      </c>
      <c r="I17" s="46" t="s">
        <v>55</v>
      </c>
      <c r="J17" s="46" t="s">
        <v>55</v>
      </c>
    </row>
    <row r="18" spans="1:10" ht="15">
      <c r="A18" s="47"/>
      <c r="B18" s="47"/>
      <c r="C18" s="47"/>
      <c r="D18" s="47"/>
      <c r="E18" s="47"/>
      <c r="F18" s="47"/>
      <c r="G18" s="47"/>
      <c r="H18" s="47"/>
      <c r="I18" s="47"/>
      <c r="J18" s="47"/>
    </row>
    <row r="19" spans="1:10" ht="15">
      <c r="A19" s="47"/>
      <c r="B19" s="47"/>
      <c r="C19" s="47"/>
      <c r="D19" s="47"/>
      <c r="E19" s="47"/>
      <c r="F19" s="48"/>
      <c r="G19" s="47"/>
      <c r="H19" s="47"/>
      <c r="I19" s="47"/>
      <c r="J19" s="47"/>
    </row>
  </sheetData>
  <sheetProtection/>
  <mergeCells count="13">
    <mergeCell ref="A5:A6"/>
    <mergeCell ref="B5:B6"/>
    <mergeCell ref="C5:C6"/>
    <mergeCell ref="E3:E4"/>
    <mergeCell ref="F3:F4"/>
    <mergeCell ref="G3:G4"/>
    <mergeCell ref="H3:H4"/>
    <mergeCell ref="I3:I4"/>
    <mergeCell ref="J3:J4"/>
    <mergeCell ref="A1:J1"/>
    <mergeCell ref="A2:J2"/>
    <mergeCell ref="A3:D3"/>
    <mergeCell ref="A4:C4"/>
  </mergeCells>
  <printOptions/>
  <pageMargins left="0.75" right="0.75" top="0.71" bottom="0.67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C11" sqref="C11"/>
    </sheetView>
  </sheetViews>
  <sheetFormatPr defaultColWidth="8.75390625" defaultRowHeight="14.25"/>
  <cols>
    <col min="1" max="1" width="25.75390625" style="0" customWidth="1"/>
    <col min="2" max="2" width="15.75390625" style="0" customWidth="1"/>
    <col min="3" max="3" width="25.75390625" style="0" customWidth="1"/>
    <col min="4" max="6" width="15.75390625" style="0" customWidth="1"/>
  </cols>
  <sheetData>
    <row r="1" spans="1:6" ht="33" customHeight="1">
      <c r="A1" s="89" t="s">
        <v>91</v>
      </c>
      <c r="B1" s="89"/>
      <c r="C1" s="89"/>
      <c r="D1" s="89"/>
      <c r="E1" s="89"/>
      <c r="F1" s="89"/>
    </row>
    <row r="2" spans="1:6" ht="21.75" customHeight="1">
      <c r="A2" s="71" t="s">
        <v>92</v>
      </c>
      <c r="B2" s="72"/>
      <c r="C2" s="72"/>
      <c r="D2" s="72"/>
      <c r="E2" s="72"/>
      <c r="F2" s="73" t="s">
        <v>93</v>
      </c>
    </row>
    <row r="3" spans="1:6" s="21" customFormat="1" ht="16.5" customHeight="1">
      <c r="A3" s="90" t="s">
        <v>94</v>
      </c>
      <c r="B3" s="90"/>
      <c r="C3" s="90" t="s">
        <v>95</v>
      </c>
      <c r="D3" s="90"/>
      <c r="E3" s="90"/>
      <c r="F3" s="90"/>
    </row>
    <row r="4" spans="1:6" s="21" customFormat="1" ht="16.5" customHeight="1">
      <c r="A4" s="74" t="s">
        <v>18</v>
      </c>
      <c r="B4" s="74" t="s">
        <v>96</v>
      </c>
      <c r="C4" s="74" t="s">
        <v>18</v>
      </c>
      <c r="D4" s="74" t="s">
        <v>74</v>
      </c>
      <c r="E4" s="74" t="s">
        <v>97</v>
      </c>
      <c r="F4" s="74" t="s">
        <v>98</v>
      </c>
    </row>
    <row r="5" spans="1:6" s="21" customFormat="1" ht="16.5" customHeight="1">
      <c r="A5" s="75" t="s">
        <v>99</v>
      </c>
      <c r="B5" s="76">
        <f>SUM(B6:B7)</f>
        <v>1254</v>
      </c>
      <c r="C5" s="75" t="s">
        <v>100</v>
      </c>
      <c r="D5" s="76">
        <f>SUM(D6:D25)</f>
        <v>1254</v>
      </c>
      <c r="E5" s="76">
        <f>SUM(E6:E25)</f>
        <v>1254</v>
      </c>
      <c r="F5" s="76">
        <f>SUM(F6:F25)</f>
        <v>0</v>
      </c>
    </row>
    <row r="6" spans="1:6" s="21" customFormat="1" ht="16.5" customHeight="1">
      <c r="A6" s="75" t="s">
        <v>101</v>
      </c>
      <c r="B6" s="76">
        <v>1254</v>
      </c>
      <c r="C6" s="75" t="s">
        <v>102</v>
      </c>
      <c r="D6" s="76">
        <v>1254</v>
      </c>
      <c r="E6" s="76">
        <v>1254</v>
      </c>
      <c r="F6" s="76">
        <v>0</v>
      </c>
    </row>
    <row r="7" spans="1:6" ht="16.5" customHeight="1">
      <c r="A7" s="75" t="s">
        <v>103</v>
      </c>
      <c r="B7" s="76">
        <v>0</v>
      </c>
      <c r="C7" s="75" t="s">
        <v>104</v>
      </c>
      <c r="D7" s="76">
        <v>0</v>
      </c>
      <c r="E7" s="76">
        <v>0</v>
      </c>
      <c r="F7" s="76">
        <v>0</v>
      </c>
    </row>
    <row r="8" spans="1:6" ht="16.5" customHeight="1">
      <c r="A8" s="75"/>
      <c r="B8" s="76"/>
      <c r="C8" s="75" t="s">
        <v>105</v>
      </c>
      <c r="D8" s="76">
        <v>0</v>
      </c>
      <c r="E8" s="76">
        <v>0</v>
      </c>
      <c r="F8" s="76">
        <v>0</v>
      </c>
    </row>
    <row r="9" spans="1:6" ht="16.5" customHeight="1">
      <c r="A9" s="75"/>
      <c r="B9" s="76"/>
      <c r="C9" s="75" t="s">
        <v>106</v>
      </c>
      <c r="D9" s="76">
        <v>0</v>
      </c>
      <c r="E9" s="76">
        <v>0</v>
      </c>
      <c r="F9" s="76">
        <v>0</v>
      </c>
    </row>
    <row r="10" spans="1:6" ht="16.5" customHeight="1">
      <c r="A10" s="75"/>
      <c r="B10" s="76"/>
      <c r="C10" s="75" t="s">
        <v>107</v>
      </c>
      <c r="D10" s="76">
        <v>0</v>
      </c>
      <c r="E10" s="76">
        <v>0</v>
      </c>
      <c r="F10" s="76">
        <v>0</v>
      </c>
    </row>
    <row r="11" spans="1:6" ht="16.5" customHeight="1">
      <c r="A11" s="75"/>
      <c r="B11" s="76"/>
      <c r="C11" s="75" t="s">
        <v>108</v>
      </c>
      <c r="D11" s="76">
        <v>0</v>
      </c>
      <c r="E11" s="76">
        <v>0</v>
      </c>
      <c r="F11" s="76">
        <v>0</v>
      </c>
    </row>
    <row r="12" spans="1:6" ht="16.5" customHeight="1">
      <c r="A12" s="75"/>
      <c r="B12" s="76"/>
      <c r="C12" s="75" t="s">
        <v>109</v>
      </c>
      <c r="D12" s="76">
        <v>0</v>
      </c>
      <c r="E12" s="76">
        <v>0</v>
      </c>
      <c r="F12" s="76">
        <v>0</v>
      </c>
    </row>
    <row r="13" spans="1:6" ht="16.5" customHeight="1">
      <c r="A13" s="75"/>
      <c r="B13" s="76"/>
      <c r="C13" s="75" t="s">
        <v>110</v>
      </c>
      <c r="D13" s="76">
        <v>0</v>
      </c>
      <c r="E13" s="76">
        <v>0</v>
      </c>
      <c r="F13" s="76">
        <v>0</v>
      </c>
    </row>
    <row r="14" spans="1:6" ht="16.5" customHeight="1">
      <c r="A14" s="75"/>
      <c r="B14" s="76"/>
      <c r="C14" s="75" t="s">
        <v>111</v>
      </c>
      <c r="D14" s="76">
        <v>0</v>
      </c>
      <c r="E14" s="76">
        <v>0</v>
      </c>
      <c r="F14" s="76">
        <v>0</v>
      </c>
    </row>
    <row r="15" spans="1:6" ht="16.5" customHeight="1">
      <c r="A15" s="75" t="s">
        <v>112</v>
      </c>
      <c r="B15" s="76">
        <v>0</v>
      </c>
      <c r="C15" s="75" t="s">
        <v>113</v>
      </c>
      <c r="D15" s="76">
        <v>0</v>
      </c>
      <c r="E15" s="76">
        <v>0</v>
      </c>
      <c r="F15" s="76">
        <v>0</v>
      </c>
    </row>
    <row r="16" spans="1:6" ht="16.5" customHeight="1">
      <c r="A16" s="75"/>
      <c r="B16" s="76"/>
      <c r="C16" s="75" t="s">
        <v>114</v>
      </c>
      <c r="D16" s="76">
        <v>0</v>
      </c>
      <c r="E16" s="76">
        <v>0</v>
      </c>
      <c r="F16" s="76">
        <v>0</v>
      </c>
    </row>
    <row r="17" spans="1:6" ht="16.5" customHeight="1">
      <c r="A17" s="75"/>
      <c r="B17" s="76"/>
      <c r="C17" s="75" t="s">
        <v>115</v>
      </c>
      <c r="D17" s="76">
        <v>0</v>
      </c>
      <c r="E17" s="76">
        <v>0</v>
      </c>
      <c r="F17" s="76">
        <v>0</v>
      </c>
    </row>
    <row r="18" spans="1:6" ht="16.5" customHeight="1">
      <c r="A18" s="75"/>
      <c r="B18" s="76"/>
      <c r="C18" s="75" t="s">
        <v>116</v>
      </c>
      <c r="D18" s="76">
        <v>0</v>
      </c>
      <c r="E18" s="76">
        <v>0</v>
      </c>
      <c r="F18" s="76">
        <v>0</v>
      </c>
    </row>
    <row r="19" spans="1:6" ht="16.5" customHeight="1">
      <c r="A19" s="75"/>
      <c r="B19" s="76"/>
      <c r="C19" s="75" t="s">
        <v>117</v>
      </c>
      <c r="D19" s="76">
        <v>0</v>
      </c>
      <c r="E19" s="76">
        <v>0</v>
      </c>
      <c r="F19" s="76">
        <v>0</v>
      </c>
    </row>
    <row r="20" spans="1:6" ht="16.5" customHeight="1">
      <c r="A20" s="75"/>
      <c r="B20" s="76"/>
      <c r="C20" s="75" t="s">
        <v>118</v>
      </c>
      <c r="D20" s="76">
        <v>0</v>
      </c>
      <c r="E20" s="76">
        <v>0</v>
      </c>
      <c r="F20" s="76">
        <v>0</v>
      </c>
    </row>
    <row r="21" spans="1:6" ht="16.5" customHeight="1">
      <c r="A21" s="75"/>
      <c r="B21" s="76"/>
      <c r="C21" s="75" t="s">
        <v>119</v>
      </c>
      <c r="D21" s="76">
        <v>0</v>
      </c>
      <c r="E21" s="76">
        <v>0</v>
      </c>
      <c r="F21" s="76">
        <v>0</v>
      </c>
    </row>
    <row r="22" spans="1:6" ht="16.5" customHeight="1">
      <c r="A22" s="75"/>
      <c r="B22" s="76"/>
      <c r="C22" s="75" t="s">
        <v>120</v>
      </c>
      <c r="D22" s="76">
        <v>0</v>
      </c>
      <c r="E22" s="76">
        <v>0</v>
      </c>
      <c r="F22" s="76">
        <v>0</v>
      </c>
    </row>
    <row r="23" spans="1:6" ht="16.5" customHeight="1">
      <c r="A23" s="75"/>
      <c r="B23" s="76"/>
      <c r="C23" s="75" t="s">
        <v>121</v>
      </c>
      <c r="D23" s="76">
        <v>0</v>
      </c>
      <c r="E23" s="76">
        <v>0</v>
      </c>
      <c r="F23" s="76">
        <v>0</v>
      </c>
    </row>
    <row r="24" spans="1:6" ht="16.5" customHeight="1">
      <c r="A24" s="75"/>
      <c r="B24" s="76"/>
      <c r="C24" s="75" t="s">
        <v>122</v>
      </c>
      <c r="D24" s="76">
        <v>0</v>
      </c>
      <c r="E24" s="76">
        <v>0</v>
      </c>
      <c r="F24" s="76">
        <v>0</v>
      </c>
    </row>
    <row r="25" spans="1:6" ht="16.5" customHeight="1">
      <c r="A25" s="75"/>
      <c r="B25" s="76"/>
      <c r="C25" s="75" t="s">
        <v>123</v>
      </c>
      <c r="D25" s="76">
        <v>0</v>
      </c>
      <c r="E25" s="76">
        <v>0</v>
      </c>
      <c r="F25" s="76">
        <v>0</v>
      </c>
    </row>
    <row r="26" spans="1:6" ht="16.5" customHeight="1">
      <c r="A26" s="75"/>
      <c r="B26" s="76"/>
      <c r="C26" s="75" t="s">
        <v>124</v>
      </c>
      <c r="D26" s="76">
        <v>0</v>
      </c>
      <c r="E26" s="76">
        <v>0</v>
      </c>
      <c r="F26" s="76">
        <v>0</v>
      </c>
    </row>
    <row r="27" spans="1:6" ht="16.5" customHeight="1">
      <c r="A27" s="75" t="s">
        <v>125</v>
      </c>
      <c r="B27" s="76">
        <f>B5+B15</f>
        <v>1254</v>
      </c>
      <c r="C27" s="75" t="s">
        <v>126</v>
      </c>
      <c r="D27" s="76">
        <f>D5+D26</f>
        <v>1254</v>
      </c>
      <c r="E27" s="76">
        <f>E5+E26</f>
        <v>1254</v>
      </c>
      <c r="F27" s="76">
        <f>F5+F26</f>
        <v>0</v>
      </c>
    </row>
  </sheetData>
  <sheetProtection/>
  <mergeCells count="3">
    <mergeCell ref="A1:F1"/>
    <mergeCell ref="A3:B3"/>
    <mergeCell ref="C3:F3"/>
  </mergeCells>
  <printOptions/>
  <pageMargins left="0.75" right="0.75" top="0.55" bottom="0.62" header="0.28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G11" sqref="G11"/>
    </sheetView>
  </sheetViews>
  <sheetFormatPr defaultColWidth="8.75390625" defaultRowHeight="14.25"/>
  <cols>
    <col min="1" max="3" width="4.75390625" style="0" customWidth="1"/>
    <col min="4" max="4" width="36.625" style="0" customWidth="1"/>
    <col min="5" max="10" width="11.75390625" style="0" customWidth="1"/>
  </cols>
  <sheetData>
    <row r="1" spans="1:10" ht="39.75" customHeight="1">
      <c r="A1" s="86" t="s">
        <v>127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33.75" customHeight="1">
      <c r="A2" s="91" t="s">
        <v>128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s="21" customFormat="1" ht="24.75" customHeight="1">
      <c r="A3" s="88" t="s">
        <v>18</v>
      </c>
      <c r="B3" s="88" t="s">
        <v>55</v>
      </c>
      <c r="C3" s="88" t="s">
        <v>55</v>
      </c>
      <c r="D3" s="88" t="s">
        <v>55</v>
      </c>
      <c r="E3" s="85" t="s">
        <v>44</v>
      </c>
      <c r="F3" s="85" t="s">
        <v>85</v>
      </c>
      <c r="G3" s="85" t="s">
        <v>86</v>
      </c>
      <c r="H3" s="85" t="s">
        <v>87</v>
      </c>
      <c r="I3" s="85" t="s">
        <v>88</v>
      </c>
      <c r="J3" s="85" t="s">
        <v>89</v>
      </c>
    </row>
    <row r="4" spans="1:10" s="21" customFormat="1" ht="30" customHeight="1">
      <c r="A4" s="85" t="s">
        <v>63</v>
      </c>
      <c r="B4" s="85" t="s">
        <v>55</v>
      </c>
      <c r="C4" s="85" t="s">
        <v>55</v>
      </c>
      <c r="D4" s="40" t="s">
        <v>64</v>
      </c>
      <c r="E4" s="85" t="s">
        <v>55</v>
      </c>
      <c r="F4" s="85" t="s">
        <v>55</v>
      </c>
      <c r="G4" s="85" t="s">
        <v>55</v>
      </c>
      <c r="H4" s="85" t="s">
        <v>55</v>
      </c>
      <c r="I4" s="85" t="s">
        <v>55</v>
      </c>
      <c r="J4" s="85" t="s">
        <v>55</v>
      </c>
    </row>
    <row r="5" spans="1:10" s="21" customFormat="1" ht="24.75" customHeight="1">
      <c r="A5" s="88" t="s">
        <v>65</v>
      </c>
      <c r="B5" s="88" t="s">
        <v>66</v>
      </c>
      <c r="C5" s="88" t="s">
        <v>67</v>
      </c>
      <c r="D5" s="40" t="s">
        <v>68</v>
      </c>
      <c r="E5" s="41" t="s">
        <v>69</v>
      </c>
      <c r="F5" s="41" t="s">
        <v>70</v>
      </c>
      <c r="G5" s="41" t="s">
        <v>71</v>
      </c>
      <c r="H5" s="41" t="s">
        <v>72</v>
      </c>
      <c r="I5" s="41" t="s">
        <v>73</v>
      </c>
      <c r="J5" s="41" t="s">
        <v>90</v>
      </c>
    </row>
    <row r="6" spans="1:10" s="21" customFormat="1" ht="24.75" customHeight="1">
      <c r="A6" s="88" t="s">
        <v>55</v>
      </c>
      <c r="B6" s="88" t="s">
        <v>55</v>
      </c>
      <c r="C6" s="88" t="s">
        <v>55</v>
      </c>
      <c r="D6" s="40" t="s">
        <v>74</v>
      </c>
      <c r="E6" s="69">
        <f>SUM(F6:J6)</f>
        <v>1254</v>
      </c>
      <c r="F6" s="42">
        <f aca="true" t="shared" si="0" ref="F6:J7">F7</f>
        <v>1244</v>
      </c>
      <c r="G6" s="42">
        <f t="shared" si="0"/>
        <v>10</v>
      </c>
      <c r="H6" s="42">
        <f t="shared" si="0"/>
        <v>0</v>
      </c>
      <c r="I6" s="42">
        <f t="shared" si="0"/>
        <v>0</v>
      </c>
      <c r="J6" s="42">
        <f t="shared" si="0"/>
        <v>0</v>
      </c>
    </row>
    <row r="7" spans="1:10" ht="24.75" customHeight="1">
      <c r="A7" s="43" t="s">
        <v>75</v>
      </c>
      <c r="B7" s="43" t="s">
        <v>55</v>
      </c>
      <c r="C7" s="43" t="s">
        <v>55</v>
      </c>
      <c r="D7" s="45" t="s">
        <v>76</v>
      </c>
      <c r="E7" s="69">
        <f>SUM(F7:J7)</f>
        <v>1254</v>
      </c>
      <c r="F7" s="69">
        <f t="shared" si="0"/>
        <v>1244</v>
      </c>
      <c r="G7" s="69">
        <f t="shared" si="0"/>
        <v>10</v>
      </c>
      <c r="H7" s="69">
        <f t="shared" si="0"/>
        <v>0</v>
      </c>
      <c r="I7" s="69">
        <f t="shared" si="0"/>
        <v>0</v>
      </c>
      <c r="J7" s="69">
        <f t="shared" si="0"/>
        <v>0</v>
      </c>
    </row>
    <row r="8" spans="1:10" ht="24.75" customHeight="1">
      <c r="A8" s="43"/>
      <c r="B8" s="43" t="s">
        <v>77</v>
      </c>
      <c r="C8" s="43" t="s">
        <v>55</v>
      </c>
      <c r="D8" s="45" t="s">
        <v>78</v>
      </c>
      <c r="E8" s="69">
        <f>SUM(F8:J8)</f>
        <v>1254</v>
      </c>
      <c r="F8" s="69">
        <f>SUM(F9:F10)</f>
        <v>1244</v>
      </c>
      <c r="G8" s="69">
        <f>SUM(G9:G10)</f>
        <v>10</v>
      </c>
      <c r="H8" s="69">
        <f>SUM(H9:H10)</f>
        <v>0</v>
      </c>
      <c r="I8" s="69">
        <f>SUM(I9:I10)</f>
        <v>0</v>
      </c>
      <c r="J8" s="69">
        <f>SUM(J9:J10)</f>
        <v>0</v>
      </c>
    </row>
    <row r="9" spans="1:10" ht="24.75" customHeight="1">
      <c r="A9" s="43"/>
      <c r="B9" s="43" t="s">
        <v>55</v>
      </c>
      <c r="C9" s="43" t="s">
        <v>79</v>
      </c>
      <c r="D9" s="45" t="s">
        <v>80</v>
      </c>
      <c r="E9" s="69">
        <f>SUM(F9:J9)</f>
        <v>1244</v>
      </c>
      <c r="F9" s="69">
        <v>1244</v>
      </c>
      <c r="G9" s="69">
        <v>0</v>
      </c>
      <c r="H9" s="69">
        <v>0</v>
      </c>
      <c r="I9" s="69">
        <v>0</v>
      </c>
      <c r="J9" s="69">
        <v>0</v>
      </c>
    </row>
    <row r="10" spans="1:10" ht="24.75" customHeight="1">
      <c r="A10" s="43"/>
      <c r="B10" s="43" t="s">
        <v>55</v>
      </c>
      <c r="C10" s="43" t="s">
        <v>81</v>
      </c>
      <c r="D10" s="45" t="s">
        <v>82</v>
      </c>
      <c r="E10" s="69">
        <f>SUM(F10:J10)</f>
        <v>10</v>
      </c>
      <c r="F10" s="69">
        <v>0</v>
      </c>
      <c r="G10" s="69">
        <v>10</v>
      </c>
      <c r="H10" s="69">
        <v>0</v>
      </c>
      <c r="I10" s="69">
        <v>0</v>
      </c>
      <c r="J10" s="69">
        <v>0</v>
      </c>
    </row>
    <row r="11" spans="1:10" ht="24.75" customHeight="1">
      <c r="A11" s="43"/>
      <c r="B11" s="43"/>
      <c r="C11" s="43"/>
      <c r="D11" s="45"/>
      <c r="E11" s="70"/>
      <c r="F11" s="46"/>
      <c r="G11" s="70"/>
      <c r="H11" s="46"/>
      <c r="I11" s="46"/>
      <c r="J11" s="46"/>
    </row>
    <row r="12" spans="1:10" ht="24.75" customHeight="1">
      <c r="A12" s="43"/>
      <c r="B12" s="43"/>
      <c r="C12" s="43"/>
      <c r="D12" s="45"/>
      <c r="E12" s="70"/>
      <c r="F12" s="46"/>
      <c r="G12" s="70"/>
      <c r="H12" s="46"/>
      <c r="I12" s="46"/>
      <c r="J12" s="46"/>
    </row>
    <row r="13" spans="1:10" ht="24.75" customHeight="1">
      <c r="A13" s="43"/>
      <c r="B13" s="43"/>
      <c r="C13" s="43"/>
      <c r="D13" s="45"/>
      <c r="E13" s="70"/>
      <c r="F13" s="46"/>
      <c r="G13" s="70"/>
      <c r="H13" s="46"/>
      <c r="I13" s="46"/>
      <c r="J13" s="46"/>
    </row>
    <row r="14" spans="1:10" ht="24.75" customHeight="1">
      <c r="A14" s="43" t="s">
        <v>55</v>
      </c>
      <c r="B14" s="43" t="s">
        <v>55</v>
      </c>
      <c r="C14" s="43"/>
      <c r="D14" s="45" t="s">
        <v>55</v>
      </c>
      <c r="E14" s="46" t="s">
        <v>55</v>
      </c>
      <c r="F14" s="46" t="s">
        <v>55</v>
      </c>
      <c r="G14" s="46" t="s">
        <v>55</v>
      </c>
      <c r="H14" s="46" t="s">
        <v>55</v>
      </c>
      <c r="I14" s="46" t="s">
        <v>55</v>
      </c>
      <c r="J14" s="46" t="s">
        <v>55</v>
      </c>
    </row>
    <row r="15" spans="1:10" ht="15">
      <c r="A15" s="47"/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15">
      <c r="A16" s="47"/>
      <c r="B16" s="47"/>
      <c r="C16" s="47"/>
      <c r="D16" s="47"/>
      <c r="E16" s="47"/>
      <c r="F16" s="48"/>
      <c r="G16" s="47"/>
      <c r="H16" s="47"/>
      <c r="I16" s="47"/>
      <c r="J16" s="47"/>
    </row>
  </sheetData>
  <sheetProtection/>
  <mergeCells count="13">
    <mergeCell ref="A5:A6"/>
    <mergeCell ref="B5:B6"/>
    <mergeCell ref="C5:C6"/>
    <mergeCell ref="E3:E4"/>
    <mergeCell ref="F3:F4"/>
    <mergeCell ref="G3:G4"/>
    <mergeCell ref="H3:H4"/>
    <mergeCell ref="I3:I4"/>
    <mergeCell ref="J3:J4"/>
    <mergeCell ref="A1:J1"/>
    <mergeCell ref="A2:J2"/>
    <mergeCell ref="A3:D3"/>
    <mergeCell ref="A4:C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E30" sqref="E30"/>
    </sheetView>
  </sheetViews>
  <sheetFormatPr defaultColWidth="8.75390625" defaultRowHeight="14.25"/>
  <cols>
    <col min="1" max="1" width="10.50390625" style="59" customWidth="1"/>
    <col min="2" max="2" width="23.00390625" style="0" customWidth="1"/>
    <col min="3" max="5" width="16.375" style="0" customWidth="1"/>
  </cols>
  <sheetData>
    <row r="1" spans="1:5" s="49" customFormat="1" ht="27" customHeight="1">
      <c r="A1" s="92" t="s">
        <v>129</v>
      </c>
      <c r="B1" s="92"/>
      <c r="C1" s="92"/>
      <c r="D1" s="92"/>
      <c r="E1" s="92"/>
    </row>
    <row r="2" spans="1:5" s="49" customFormat="1" ht="24" customHeight="1">
      <c r="A2" s="84" t="s">
        <v>130</v>
      </c>
      <c r="B2" s="84"/>
      <c r="C2" s="84"/>
      <c r="D2" s="84"/>
      <c r="E2" s="84"/>
    </row>
    <row r="3" spans="1:5" s="49" customFormat="1" ht="24" customHeight="1">
      <c r="A3" s="93" t="s">
        <v>18</v>
      </c>
      <c r="B3" s="94"/>
      <c r="C3" s="97" t="s">
        <v>44</v>
      </c>
      <c r="D3" s="97" t="s">
        <v>131</v>
      </c>
      <c r="E3" s="97" t="s">
        <v>132</v>
      </c>
    </row>
    <row r="4" spans="1:5" s="49" customFormat="1" ht="24" customHeight="1">
      <c r="A4" s="60" t="s">
        <v>133</v>
      </c>
      <c r="B4" s="61" t="s">
        <v>64</v>
      </c>
      <c r="C4" s="97"/>
      <c r="D4" s="97"/>
      <c r="E4" s="97"/>
    </row>
    <row r="5" spans="1:5" s="58" customFormat="1" ht="16.5" customHeight="1">
      <c r="A5" s="93" t="s">
        <v>134</v>
      </c>
      <c r="B5" s="95"/>
      <c r="C5" s="62">
        <f>C6+C19+C37+C40</f>
        <v>1244</v>
      </c>
      <c r="D5" s="62">
        <f>D6+D19+D37+D40</f>
        <v>1116</v>
      </c>
      <c r="E5" s="62">
        <f>E6+E19+E37+E40</f>
        <v>128</v>
      </c>
    </row>
    <row r="6" spans="1:5" s="58" customFormat="1" ht="16.5" customHeight="1">
      <c r="A6" s="63">
        <v>301</v>
      </c>
      <c r="B6" s="64" t="s">
        <v>135</v>
      </c>
      <c r="C6" s="62">
        <f>SUM(C7:C18)</f>
        <v>1108</v>
      </c>
      <c r="D6" s="62">
        <f>SUM(D7:D18)</f>
        <v>1108</v>
      </c>
      <c r="E6" s="62">
        <f>SUM(E7:E15)</f>
        <v>0</v>
      </c>
    </row>
    <row r="7" spans="1:5" s="58" customFormat="1" ht="16.5" customHeight="1">
      <c r="A7" s="65">
        <v>30101</v>
      </c>
      <c r="B7" s="66" t="s">
        <v>136</v>
      </c>
      <c r="C7" s="67">
        <f aca="true" t="shared" si="0" ref="C7:C18">D7+E7</f>
        <v>149</v>
      </c>
      <c r="D7" s="67">
        <v>149</v>
      </c>
      <c r="E7" s="67">
        <v>0</v>
      </c>
    </row>
    <row r="8" spans="1:5" s="58" customFormat="1" ht="16.5" customHeight="1">
      <c r="A8" s="65">
        <v>30102</v>
      </c>
      <c r="B8" s="66" t="s">
        <v>137</v>
      </c>
      <c r="C8" s="67">
        <f t="shared" si="0"/>
        <v>174</v>
      </c>
      <c r="D8" s="67">
        <v>174</v>
      </c>
      <c r="E8" s="67">
        <v>0</v>
      </c>
    </row>
    <row r="9" spans="1:5" s="58" customFormat="1" ht="16.5" customHeight="1">
      <c r="A9" s="65">
        <v>30103</v>
      </c>
      <c r="B9" s="66" t="s">
        <v>138</v>
      </c>
      <c r="C9" s="67">
        <f t="shared" si="0"/>
        <v>435</v>
      </c>
      <c r="D9" s="67">
        <v>435</v>
      </c>
      <c r="E9" s="67">
        <v>0</v>
      </c>
    </row>
    <row r="10" spans="1:5" s="58" customFormat="1" ht="16.5" customHeight="1">
      <c r="A10" s="65">
        <v>30106</v>
      </c>
      <c r="B10" s="66" t="s">
        <v>139</v>
      </c>
      <c r="C10" s="67">
        <f t="shared" si="0"/>
        <v>17</v>
      </c>
      <c r="D10" s="67">
        <v>17</v>
      </c>
      <c r="E10" s="67">
        <v>0</v>
      </c>
    </row>
    <row r="11" spans="1:5" s="58" customFormat="1" ht="16.5" customHeight="1">
      <c r="A11" s="65">
        <v>30107</v>
      </c>
      <c r="B11" s="66" t="s">
        <v>140</v>
      </c>
      <c r="C11" s="67">
        <f t="shared" si="0"/>
        <v>67</v>
      </c>
      <c r="D11" s="67">
        <v>67</v>
      </c>
      <c r="E11" s="67">
        <v>0</v>
      </c>
    </row>
    <row r="12" spans="1:5" s="58" customFormat="1" ht="16.5" customHeight="1">
      <c r="A12" s="65">
        <v>30108</v>
      </c>
      <c r="B12" s="66" t="s">
        <v>141</v>
      </c>
      <c r="C12" s="67">
        <f t="shared" si="0"/>
        <v>37</v>
      </c>
      <c r="D12" s="67">
        <v>37</v>
      </c>
      <c r="E12" s="67">
        <v>0</v>
      </c>
    </row>
    <row r="13" spans="1:5" s="58" customFormat="1" ht="16.5" customHeight="1">
      <c r="A13" s="65">
        <v>30109</v>
      </c>
      <c r="B13" s="66" t="s">
        <v>142</v>
      </c>
      <c r="C13" s="67">
        <f t="shared" si="0"/>
        <v>0</v>
      </c>
      <c r="D13" s="67">
        <v>0</v>
      </c>
      <c r="E13" s="67">
        <v>0</v>
      </c>
    </row>
    <row r="14" spans="1:5" s="58" customFormat="1" ht="16.5" customHeight="1">
      <c r="A14" s="65">
        <v>30110</v>
      </c>
      <c r="B14" s="66" t="s">
        <v>143</v>
      </c>
      <c r="C14" s="67">
        <f t="shared" si="0"/>
        <v>38</v>
      </c>
      <c r="D14" s="67">
        <v>38</v>
      </c>
      <c r="E14" s="67">
        <v>0</v>
      </c>
    </row>
    <row r="15" spans="1:5" s="58" customFormat="1" ht="16.5" customHeight="1">
      <c r="A15" s="65">
        <v>30111</v>
      </c>
      <c r="B15" s="66" t="s">
        <v>144</v>
      </c>
      <c r="C15" s="67">
        <f t="shared" si="0"/>
        <v>16</v>
      </c>
      <c r="D15" s="67">
        <v>16</v>
      </c>
      <c r="E15" s="67">
        <v>0</v>
      </c>
    </row>
    <row r="16" spans="1:5" s="58" customFormat="1" ht="16.5" customHeight="1">
      <c r="A16" s="65">
        <v>30112</v>
      </c>
      <c r="B16" s="66" t="s">
        <v>145</v>
      </c>
      <c r="C16" s="67">
        <f t="shared" si="0"/>
        <v>4</v>
      </c>
      <c r="D16" s="67">
        <v>4</v>
      </c>
      <c r="E16" s="67"/>
    </row>
    <row r="17" spans="1:5" s="58" customFormat="1" ht="16.5" customHeight="1">
      <c r="A17" s="65">
        <v>30113</v>
      </c>
      <c r="B17" s="66" t="s">
        <v>146</v>
      </c>
      <c r="C17" s="67">
        <f t="shared" si="0"/>
        <v>69</v>
      </c>
      <c r="D17" s="67">
        <v>69</v>
      </c>
      <c r="E17" s="67"/>
    </row>
    <row r="18" spans="1:5" s="58" customFormat="1" ht="16.5" customHeight="1">
      <c r="A18" s="65">
        <v>30199</v>
      </c>
      <c r="B18" s="66" t="s">
        <v>147</v>
      </c>
      <c r="C18" s="67">
        <f t="shared" si="0"/>
        <v>102</v>
      </c>
      <c r="D18" s="67">
        <v>102</v>
      </c>
      <c r="E18" s="67"/>
    </row>
    <row r="19" spans="1:5" s="58" customFormat="1" ht="16.5" customHeight="1">
      <c r="A19" s="63">
        <v>302</v>
      </c>
      <c r="B19" s="64" t="s">
        <v>148</v>
      </c>
      <c r="C19" s="62">
        <f>SUM(C20:C36)</f>
        <v>113</v>
      </c>
      <c r="D19" s="62">
        <f>SUM(D20:D36)</f>
        <v>0</v>
      </c>
      <c r="E19" s="62">
        <f>SUM(E20:E36)</f>
        <v>113</v>
      </c>
    </row>
    <row r="20" spans="1:5" s="58" customFormat="1" ht="16.5" customHeight="1">
      <c r="A20" s="65">
        <v>30201</v>
      </c>
      <c r="B20" s="66" t="s">
        <v>149</v>
      </c>
      <c r="C20" s="67">
        <f>D20+E20</f>
        <v>5</v>
      </c>
      <c r="D20" s="67"/>
      <c r="E20" s="67">
        <v>5</v>
      </c>
    </row>
    <row r="21" spans="1:5" s="58" customFormat="1" ht="16.5" customHeight="1">
      <c r="A21" s="65">
        <v>30202</v>
      </c>
      <c r="B21" s="66" t="s">
        <v>150</v>
      </c>
      <c r="C21" s="67">
        <f aca="true" t="shared" si="1" ref="C21:C36">D21+E21</f>
        <v>5</v>
      </c>
      <c r="D21" s="67"/>
      <c r="E21" s="67">
        <v>5</v>
      </c>
    </row>
    <row r="22" spans="1:5" s="58" customFormat="1" ht="16.5" customHeight="1">
      <c r="A22" s="65">
        <v>30203</v>
      </c>
      <c r="B22" s="66" t="s">
        <v>151</v>
      </c>
      <c r="C22" s="67">
        <f t="shared" si="1"/>
        <v>15</v>
      </c>
      <c r="D22" s="67"/>
      <c r="E22" s="67">
        <v>15</v>
      </c>
    </row>
    <row r="23" spans="1:5" s="58" customFormat="1" ht="16.5" customHeight="1">
      <c r="A23" s="65">
        <v>30205</v>
      </c>
      <c r="B23" s="66" t="s">
        <v>152</v>
      </c>
      <c r="C23" s="67">
        <f t="shared" si="1"/>
        <v>2</v>
      </c>
      <c r="D23" s="67"/>
      <c r="E23" s="67">
        <v>2</v>
      </c>
    </row>
    <row r="24" spans="1:5" s="58" customFormat="1" ht="16.5" customHeight="1">
      <c r="A24" s="65">
        <v>30207</v>
      </c>
      <c r="B24" s="66" t="s">
        <v>153</v>
      </c>
      <c r="C24" s="67">
        <f t="shared" si="1"/>
        <v>1</v>
      </c>
      <c r="D24" s="67"/>
      <c r="E24" s="67">
        <v>1</v>
      </c>
    </row>
    <row r="25" spans="1:5" s="58" customFormat="1" ht="16.5" customHeight="1">
      <c r="A25" s="65">
        <v>30211</v>
      </c>
      <c r="B25" s="66" t="s">
        <v>154</v>
      </c>
      <c r="C25" s="67">
        <f t="shared" si="1"/>
        <v>4</v>
      </c>
      <c r="D25" s="67"/>
      <c r="E25" s="67">
        <v>4</v>
      </c>
    </row>
    <row r="26" spans="1:5" s="58" customFormat="1" ht="16.5" customHeight="1">
      <c r="A26" s="65">
        <v>30213</v>
      </c>
      <c r="B26" s="66" t="s">
        <v>155</v>
      </c>
      <c r="C26" s="67">
        <f t="shared" si="1"/>
        <v>2</v>
      </c>
      <c r="D26" s="67"/>
      <c r="E26" s="67">
        <v>2</v>
      </c>
    </row>
    <row r="27" spans="1:5" s="58" customFormat="1" ht="16.5" customHeight="1">
      <c r="A27" s="65">
        <v>30214</v>
      </c>
      <c r="B27" s="66" t="s">
        <v>156</v>
      </c>
      <c r="C27" s="67">
        <f t="shared" si="1"/>
        <v>0</v>
      </c>
      <c r="D27" s="67"/>
      <c r="E27" s="67"/>
    </row>
    <row r="28" spans="1:5" s="58" customFormat="1" ht="16.5" customHeight="1">
      <c r="A28" s="65">
        <v>30215</v>
      </c>
      <c r="B28" s="66" t="s">
        <v>157</v>
      </c>
      <c r="C28" s="67">
        <f t="shared" si="1"/>
        <v>1</v>
      </c>
      <c r="D28" s="67"/>
      <c r="E28" s="67">
        <v>1</v>
      </c>
    </row>
    <row r="29" spans="1:5" s="58" customFormat="1" ht="16.5" customHeight="1">
      <c r="A29" s="65">
        <v>30216</v>
      </c>
      <c r="B29" s="66" t="s">
        <v>158</v>
      </c>
      <c r="C29" s="67">
        <f t="shared" si="1"/>
        <v>1</v>
      </c>
      <c r="D29" s="67"/>
      <c r="E29" s="67">
        <v>1</v>
      </c>
    </row>
    <row r="30" spans="1:5" s="58" customFormat="1" ht="16.5" customHeight="1">
      <c r="A30" s="65">
        <v>30217</v>
      </c>
      <c r="B30" s="66" t="s">
        <v>159</v>
      </c>
      <c r="C30" s="67">
        <f t="shared" si="1"/>
        <v>10</v>
      </c>
      <c r="D30" s="67"/>
      <c r="E30" s="67">
        <v>10</v>
      </c>
    </row>
    <row r="31" spans="1:5" s="58" customFormat="1" ht="16.5" customHeight="1">
      <c r="A31" s="65">
        <v>30226</v>
      </c>
      <c r="B31" s="66" t="s">
        <v>160</v>
      </c>
      <c r="C31" s="67">
        <f t="shared" si="1"/>
        <v>5</v>
      </c>
      <c r="D31" s="67"/>
      <c r="E31" s="67">
        <v>5</v>
      </c>
    </row>
    <row r="32" spans="1:5" s="58" customFormat="1" ht="16.5" customHeight="1">
      <c r="A32" s="65">
        <v>30227</v>
      </c>
      <c r="B32" s="66" t="s">
        <v>161</v>
      </c>
      <c r="C32" s="67">
        <f t="shared" si="1"/>
        <v>15</v>
      </c>
      <c r="D32" s="67"/>
      <c r="E32" s="67">
        <v>15</v>
      </c>
    </row>
    <row r="33" spans="1:5" s="58" customFormat="1" ht="16.5" customHeight="1">
      <c r="A33" s="65">
        <v>30228</v>
      </c>
      <c r="B33" s="66" t="s">
        <v>162</v>
      </c>
      <c r="C33" s="67">
        <f t="shared" si="1"/>
        <v>8</v>
      </c>
      <c r="D33" s="67"/>
      <c r="E33" s="67">
        <v>8</v>
      </c>
    </row>
    <row r="34" spans="1:5" s="58" customFormat="1" ht="16.5" customHeight="1">
      <c r="A34" s="65">
        <v>30231</v>
      </c>
      <c r="B34" s="66" t="s">
        <v>163</v>
      </c>
      <c r="C34" s="67">
        <f t="shared" si="1"/>
        <v>13</v>
      </c>
      <c r="D34" s="67"/>
      <c r="E34" s="67">
        <v>13</v>
      </c>
    </row>
    <row r="35" spans="1:5" s="58" customFormat="1" ht="16.5" customHeight="1">
      <c r="A35" s="65">
        <v>30239</v>
      </c>
      <c r="B35" s="66" t="s">
        <v>164</v>
      </c>
      <c r="C35" s="67">
        <f t="shared" si="1"/>
        <v>25</v>
      </c>
      <c r="D35" s="67"/>
      <c r="E35" s="67">
        <v>25</v>
      </c>
    </row>
    <row r="36" spans="1:5" s="58" customFormat="1" ht="16.5" customHeight="1">
      <c r="A36" s="65">
        <v>30299</v>
      </c>
      <c r="B36" s="66" t="s">
        <v>165</v>
      </c>
      <c r="C36" s="67">
        <f t="shared" si="1"/>
        <v>1</v>
      </c>
      <c r="D36" s="67">
        <v>0</v>
      </c>
      <c r="E36" s="67">
        <v>1</v>
      </c>
    </row>
    <row r="37" spans="1:5" s="58" customFormat="1" ht="16.5" customHeight="1">
      <c r="A37" s="63">
        <v>303</v>
      </c>
      <c r="B37" s="64" t="s">
        <v>166</v>
      </c>
      <c r="C37" s="62">
        <v>8</v>
      </c>
      <c r="D37" s="62">
        <f>SUM(D38:D39)</f>
        <v>8</v>
      </c>
      <c r="E37" s="62">
        <f>SUM(E38:E39)</f>
        <v>0</v>
      </c>
    </row>
    <row r="38" spans="1:5" s="58" customFormat="1" ht="16.5" customHeight="1">
      <c r="A38" s="65">
        <v>30302</v>
      </c>
      <c r="B38" s="66" t="s">
        <v>167</v>
      </c>
      <c r="C38" s="67">
        <f>D38+E38</f>
        <v>8</v>
      </c>
      <c r="D38" s="67">
        <v>8</v>
      </c>
      <c r="E38" s="67"/>
    </row>
    <row r="39" spans="1:5" s="58" customFormat="1" ht="16.5" customHeight="1">
      <c r="A39" s="65">
        <v>30399</v>
      </c>
      <c r="B39" s="66" t="s">
        <v>168</v>
      </c>
      <c r="C39" s="67">
        <f>D39+E39</f>
        <v>0</v>
      </c>
      <c r="D39" s="67">
        <v>0</v>
      </c>
      <c r="E39" s="67">
        <v>0</v>
      </c>
    </row>
    <row r="40" spans="1:5" s="3" customFormat="1" ht="16.5" customHeight="1">
      <c r="A40" s="63">
        <v>310</v>
      </c>
      <c r="B40" s="64" t="s">
        <v>169</v>
      </c>
      <c r="C40" s="62">
        <f>C41+C42</f>
        <v>15</v>
      </c>
      <c r="D40" s="62">
        <f>D41+D42</f>
        <v>0</v>
      </c>
      <c r="E40" s="62">
        <f>E41+E42</f>
        <v>15</v>
      </c>
    </row>
    <row r="41" spans="1:5" s="58" customFormat="1" ht="16.5" customHeight="1">
      <c r="A41" s="65">
        <v>31002</v>
      </c>
      <c r="B41" s="66" t="s">
        <v>170</v>
      </c>
      <c r="C41" s="67">
        <f>D41+E41</f>
        <v>15</v>
      </c>
      <c r="D41" s="67">
        <v>0</v>
      </c>
      <c r="E41" s="67">
        <v>15</v>
      </c>
    </row>
    <row r="42" spans="1:5" s="58" customFormat="1" ht="16.5" customHeight="1">
      <c r="A42" s="65">
        <v>31003</v>
      </c>
      <c r="B42" s="66" t="s">
        <v>171</v>
      </c>
      <c r="C42" s="67">
        <f>D42+E42</f>
        <v>0</v>
      </c>
      <c r="D42" s="67">
        <v>0</v>
      </c>
      <c r="E42" s="67">
        <v>0</v>
      </c>
    </row>
    <row r="43" spans="1:5" s="58" customFormat="1" ht="18" customHeight="1">
      <c r="A43" s="96" t="s">
        <v>172</v>
      </c>
      <c r="B43" s="96"/>
      <c r="C43" s="96"/>
      <c r="D43" s="96"/>
      <c r="E43" s="96"/>
    </row>
    <row r="44" s="58" customFormat="1" ht="18" customHeight="1">
      <c r="A44" s="68"/>
    </row>
    <row r="45" s="58" customFormat="1" ht="18" customHeight="1">
      <c r="A45" s="68"/>
    </row>
    <row r="46" s="58" customFormat="1" ht="18" customHeight="1">
      <c r="A46" s="68"/>
    </row>
    <row r="47" s="58" customFormat="1" ht="18" customHeight="1">
      <c r="A47" s="68"/>
    </row>
    <row r="48" s="58" customFormat="1" ht="18" customHeight="1">
      <c r="A48" s="68"/>
    </row>
    <row r="49" s="58" customFormat="1" ht="18" customHeight="1">
      <c r="A49" s="68"/>
    </row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</sheetData>
  <sheetProtection/>
  <mergeCells count="8">
    <mergeCell ref="A1:E1"/>
    <mergeCell ref="A2:E2"/>
    <mergeCell ref="A3:B3"/>
    <mergeCell ref="A5:B5"/>
    <mergeCell ref="A43:E43"/>
    <mergeCell ref="C3:C4"/>
    <mergeCell ref="D3:D4"/>
    <mergeCell ref="E3:E4"/>
  </mergeCells>
  <printOptions/>
  <pageMargins left="0.75" right="0.35" top="0.42" bottom="0.22" header="0.2" footer="0.19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4.75390625" style="49" customWidth="1"/>
    <col min="2" max="2" width="4.00390625" style="49" customWidth="1"/>
    <col min="3" max="3" width="4.50390625" style="49" customWidth="1"/>
    <col min="4" max="4" width="24.125" style="49" customWidth="1"/>
    <col min="5" max="6" width="10.875" style="49" customWidth="1"/>
    <col min="7" max="7" width="12.50390625" style="49" customWidth="1"/>
    <col min="8" max="8" width="10.875" style="49" customWidth="1"/>
    <col min="9" max="9" width="6.50390625" style="49" customWidth="1"/>
    <col min="10" max="10" width="7.375" style="49" customWidth="1"/>
    <col min="11" max="11" width="8.875" style="49" customWidth="1"/>
    <col min="12" max="12" width="6.75390625" style="49" customWidth="1"/>
    <col min="13" max="13" width="7.375" style="49" customWidth="1"/>
    <col min="14" max="32" width="9.00390625" style="49" bestFit="1" customWidth="1"/>
    <col min="33" max="16384" width="8.75390625" style="49" customWidth="1"/>
  </cols>
  <sheetData>
    <row r="1" spans="1:13" ht="45.75" customHeight="1">
      <c r="A1" s="92" t="s">
        <v>173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37.5" customHeight="1">
      <c r="A2" s="99" t="s">
        <v>174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24.75" customHeight="1">
      <c r="A3" s="82" t="s">
        <v>175</v>
      </c>
      <c r="B3" s="82"/>
      <c r="C3" s="82"/>
      <c r="D3" s="82" t="s">
        <v>64</v>
      </c>
      <c r="E3" s="98" t="s">
        <v>44</v>
      </c>
      <c r="F3" s="98" t="s">
        <v>135</v>
      </c>
      <c r="G3" s="98" t="s">
        <v>148</v>
      </c>
      <c r="H3" s="98" t="s">
        <v>166</v>
      </c>
      <c r="I3" s="98" t="s">
        <v>176</v>
      </c>
      <c r="J3" s="98" t="s">
        <v>169</v>
      </c>
      <c r="K3" s="98" t="s">
        <v>177</v>
      </c>
      <c r="L3" s="98" t="s">
        <v>178</v>
      </c>
      <c r="M3" s="98" t="s">
        <v>179</v>
      </c>
    </row>
    <row r="4" spans="1:13" ht="24.75" customHeight="1">
      <c r="A4" s="82" t="s">
        <v>65</v>
      </c>
      <c r="B4" s="82" t="s">
        <v>66</v>
      </c>
      <c r="C4" s="82" t="s">
        <v>67</v>
      </c>
      <c r="D4" s="82"/>
      <c r="E4" s="98"/>
      <c r="F4" s="98"/>
      <c r="G4" s="98"/>
      <c r="H4" s="98"/>
      <c r="I4" s="98"/>
      <c r="J4" s="98"/>
      <c r="K4" s="98"/>
      <c r="L4" s="98"/>
      <c r="M4" s="98"/>
    </row>
    <row r="5" spans="1:13" ht="24.75" customHeight="1">
      <c r="A5" s="82"/>
      <c r="B5" s="82"/>
      <c r="C5" s="82"/>
      <c r="D5" s="50" t="s">
        <v>74</v>
      </c>
      <c r="E5" s="51">
        <f>E6</f>
        <v>1244</v>
      </c>
      <c r="F5" s="51">
        <f aca="true" t="shared" si="0" ref="F5:M5">F6</f>
        <v>1116</v>
      </c>
      <c r="G5" s="51">
        <f t="shared" si="0"/>
        <v>113</v>
      </c>
      <c r="H5" s="51">
        <f t="shared" si="0"/>
        <v>0</v>
      </c>
      <c r="I5" s="51">
        <f t="shared" si="0"/>
        <v>0</v>
      </c>
      <c r="J5" s="51">
        <f t="shared" si="0"/>
        <v>15</v>
      </c>
      <c r="K5" s="51">
        <f t="shared" si="0"/>
        <v>0</v>
      </c>
      <c r="L5" s="51">
        <f t="shared" si="0"/>
        <v>0</v>
      </c>
      <c r="M5" s="51">
        <f t="shared" si="0"/>
        <v>0</v>
      </c>
    </row>
    <row r="6" spans="1:13" ht="24.75" customHeight="1">
      <c r="A6" s="52">
        <v>201</v>
      </c>
      <c r="B6" s="53"/>
      <c r="C6" s="53"/>
      <c r="D6" s="54" t="s">
        <v>180</v>
      </c>
      <c r="E6" s="51">
        <f>E7</f>
        <v>1244</v>
      </c>
      <c r="F6" s="51">
        <f aca="true" t="shared" si="1" ref="F6:M6">F7</f>
        <v>1116</v>
      </c>
      <c r="G6" s="51">
        <f t="shared" si="1"/>
        <v>113</v>
      </c>
      <c r="H6" s="51">
        <f t="shared" si="1"/>
        <v>0</v>
      </c>
      <c r="I6" s="51">
        <f t="shared" si="1"/>
        <v>0</v>
      </c>
      <c r="J6" s="51">
        <f t="shared" si="1"/>
        <v>15</v>
      </c>
      <c r="K6" s="51">
        <f t="shared" si="1"/>
        <v>0</v>
      </c>
      <c r="L6" s="51">
        <f t="shared" si="1"/>
        <v>0</v>
      </c>
      <c r="M6" s="51">
        <f t="shared" si="1"/>
        <v>0</v>
      </c>
    </row>
    <row r="7" spans="1:13" ht="24.75" customHeight="1">
      <c r="A7" s="52"/>
      <c r="B7" s="53" t="s">
        <v>77</v>
      </c>
      <c r="C7" s="53"/>
      <c r="D7" s="55" t="s">
        <v>78</v>
      </c>
      <c r="E7" s="51">
        <f>E8</f>
        <v>1244</v>
      </c>
      <c r="F7" s="51">
        <f aca="true" t="shared" si="2" ref="F7:M7">F8</f>
        <v>1116</v>
      </c>
      <c r="G7" s="51">
        <f t="shared" si="2"/>
        <v>113</v>
      </c>
      <c r="H7" s="51">
        <f t="shared" si="2"/>
        <v>0</v>
      </c>
      <c r="I7" s="51">
        <f t="shared" si="2"/>
        <v>0</v>
      </c>
      <c r="J7" s="51">
        <f t="shared" si="2"/>
        <v>15</v>
      </c>
      <c r="K7" s="51">
        <f t="shared" si="2"/>
        <v>0</v>
      </c>
      <c r="L7" s="51">
        <f t="shared" si="2"/>
        <v>0</v>
      </c>
      <c r="M7" s="51">
        <f t="shared" si="2"/>
        <v>0</v>
      </c>
    </row>
    <row r="8" spans="1:13" ht="24.75" customHeight="1">
      <c r="A8" s="50"/>
      <c r="B8" s="53"/>
      <c r="C8" s="53" t="s">
        <v>79</v>
      </c>
      <c r="D8" s="56" t="s">
        <v>181</v>
      </c>
      <c r="E8" s="51">
        <f>F8+G8+H8+J8</f>
        <v>1244</v>
      </c>
      <c r="F8" s="51">
        <v>1116</v>
      </c>
      <c r="G8" s="51">
        <v>113</v>
      </c>
      <c r="H8" s="51">
        <v>0</v>
      </c>
      <c r="I8" s="51">
        <v>0</v>
      </c>
      <c r="J8" s="51">
        <v>15</v>
      </c>
      <c r="K8" s="51">
        <v>0</v>
      </c>
      <c r="L8" s="51">
        <v>0</v>
      </c>
      <c r="M8" s="51">
        <v>0</v>
      </c>
    </row>
    <row r="9" spans="1:13" ht="24.75" customHeight="1">
      <c r="A9" s="50"/>
      <c r="B9" s="53"/>
      <c r="C9" s="53"/>
      <c r="D9" s="57"/>
      <c r="E9" s="51"/>
      <c r="F9" s="51"/>
      <c r="G9" s="51"/>
      <c r="H9" s="51"/>
      <c r="I9" s="51"/>
      <c r="J9" s="51"/>
      <c r="K9" s="51"/>
      <c r="L9" s="51"/>
      <c r="M9" s="51"/>
    </row>
  </sheetData>
  <sheetProtection/>
  <mergeCells count="16">
    <mergeCell ref="A1:M1"/>
    <mergeCell ref="A2:M2"/>
    <mergeCell ref="A3:C3"/>
    <mergeCell ref="A4:A5"/>
    <mergeCell ref="B4:B5"/>
    <mergeCell ref="C4:C5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G13" sqref="G13"/>
    </sheetView>
  </sheetViews>
  <sheetFormatPr defaultColWidth="8.75390625" defaultRowHeight="14.25"/>
  <cols>
    <col min="1" max="3" width="4.75390625" style="0" customWidth="1"/>
    <col min="4" max="4" width="36.625" style="0" customWidth="1"/>
    <col min="5" max="10" width="11.75390625" style="0" customWidth="1"/>
  </cols>
  <sheetData>
    <row r="1" spans="1:10" ht="39.75" customHeight="1">
      <c r="A1" s="86" t="s">
        <v>182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33.75" customHeight="1">
      <c r="A2" s="91" t="s">
        <v>183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s="21" customFormat="1" ht="24.75" customHeight="1">
      <c r="A3" s="88" t="s">
        <v>18</v>
      </c>
      <c r="B3" s="88" t="s">
        <v>55</v>
      </c>
      <c r="C3" s="88" t="s">
        <v>55</v>
      </c>
      <c r="D3" s="88" t="s">
        <v>55</v>
      </c>
      <c r="E3" s="85" t="s">
        <v>44</v>
      </c>
      <c r="F3" s="85" t="s">
        <v>85</v>
      </c>
      <c r="G3" s="85" t="s">
        <v>86</v>
      </c>
      <c r="H3" s="85" t="s">
        <v>87</v>
      </c>
      <c r="I3" s="85" t="s">
        <v>88</v>
      </c>
      <c r="J3" s="85" t="s">
        <v>89</v>
      </c>
    </row>
    <row r="4" spans="1:10" s="21" customFormat="1" ht="36" customHeight="1">
      <c r="A4" s="85" t="s">
        <v>63</v>
      </c>
      <c r="B4" s="85" t="s">
        <v>55</v>
      </c>
      <c r="C4" s="85" t="s">
        <v>55</v>
      </c>
      <c r="D4" s="40" t="s">
        <v>64</v>
      </c>
      <c r="E4" s="85" t="s">
        <v>55</v>
      </c>
      <c r="F4" s="85" t="s">
        <v>55</v>
      </c>
      <c r="G4" s="85" t="s">
        <v>55</v>
      </c>
      <c r="H4" s="85" t="s">
        <v>55</v>
      </c>
      <c r="I4" s="85" t="s">
        <v>55</v>
      </c>
      <c r="J4" s="85" t="s">
        <v>55</v>
      </c>
    </row>
    <row r="5" spans="1:10" s="21" customFormat="1" ht="24.75" customHeight="1">
      <c r="A5" s="88" t="s">
        <v>65</v>
      </c>
      <c r="B5" s="88" t="s">
        <v>66</v>
      </c>
      <c r="C5" s="88" t="s">
        <v>67</v>
      </c>
      <c r="D5" s="40" t="s">
        <v>68</v>
      </c>
      <c r="E5" s="41" t="s">
        <v>69</v>
      </c>
      <c r="F5" s="41" t="s">
        <v>70</v>
      </c>
      <c r="G5" s="41" t="s">
        <v>71</v>
      </c>
      <c r="H5" s="41" t="s">
        <v>72</v>
      </c>
      <c r="I5" s="41" t="s">
        <v>73</v>
      </c>
      <c r="J5" s="41" t="s">
        <v>90</v>
      </c>
    </row>
    <row r="6" spans="1:10" s="21" customFormat="1" ht="24.75" customHeight="1">
      <c r="A6" s="88" t="s">
        <v>55</v>
      </c>
      <c r="B6" s="88" t="s">
        <v>55</v>
      </c>
      <c r="C6" s="88" t="s">
        <v>55</v>
      </c>
      <c r="D6" s="40" t="s">
        <v>74</v>
      </c>
      <c r="E6" s="42">
        <f>E7</f>
        <v>0</v>
      </c>
      <c r="F6" s="42">
        <v>0</v>
      </c>
      <c r="G6" s="42">
        <f>G7</f>
        <v>0</v>
      </c>
      <c r="H6" s="42">
        <v>0</v>
      </c>
      <c r="I6" s="42">
        <v>0</v>
      </c>
      <c r="J6" s="42">
        <v>0</v>
      </c>
    </row>
    <row r="7" spans="1:10" ht="24.75" customHeight="1">
      <c r="A7" s="43"/>
      <c r="B7" s="43"/>
      <c r="C7" s="43"/>
      <c r="D7" s="44"/>
      <c r="E7" s="42"/>
      <c r="F7" s="42"/>
      <c r="G7" s="42"/>
      <c r="H7" s="42"/>
      <c r="I7" s="42"/>
      <c r="J7" s="42"/>
    </row>
    <row r="8" spans="1:10" ht="24.75" customHeight="1">
      <c r="A8" s="43"/>
      <c r="B8" s="43"/>
      <c r="C8" s="43"/>
      <c r="D8" s="44"/>
      <c r="E8" s="42"/>
      <c r="F8" s="42"/>
      <c r="G8" s="42"/>
      <c r="H8" s="42"/>
      <c r="I8" s="42"/>
      <c r="J8" s="42"/>
    </row>
    <row r="9" spans="1:10" ht="24.75" customHeight="1">
      <c r="A9" s="43"/>
      <c r="B9" s="43"/>
      <c r="C9" s="43"/>
      <c r="D9" s="44"/>
      <c r="E9" s="42"/>
      <c r="F9" s="42"/>
      <c r="G9" s="42"/>
      <c r="H9" s="42"/>
      <c r="I9" s="42"/>
      <c r="J9" s="42"/>
    </row>
    <row r="10" spans="1:10" ht="24.75" customHeight="1">
      <c r="A10" s="43" t="s">
        <v>55</v>
      </c>
      <c r="B10" s="43" t="s">
        <v>55</v>
      </c>
      <c r="C10" s="43"/>
      <c r="D10" s="45" t="s">
        <v>55</v>
      </c>
      <c r="E10" s="46" t="s">
        <v>55</v>
      </c>
      <c r="F10" s="46" t="s">
        <v>55</v>
      </c>
      <c r="G10" s="46" t="s">
        <v>55</v>
      </c>
      <c r="H10" s="46" t="s">
        <v>55</v>
      </c>
      <c r="I10" s="46" t="s">
        <v>55</v>
      </c>
      <c r="J10" s="46" t="s">
        <v>55</v>
      </c>
    </row>
    <row r="11" spans="1:10" ht="15">
      <c r="A11" s="47"/>
      <c r="B11" s="47"/>
      <c r="C11" s="47"/>
      <c r="D11" s="47"/>
      <c r="E11" s="47"/>
      <c r="F11" s="47"/>
      <c r="G11" s="47"/>
      <c r="H11" s="47"/>
      <c r="I11" s="47"/>
      <c r="J11" s="47"/>
    </row>
    <row r="12" spans="1:10" ht="15">
      <c r="A12" s="47"/>
      <c r="B12" s="47"/>
      <c r="C12" s="47"/>
      <c r="D12" s="47"/>
      <c r="E12" s="47"/>
      <c r="F12" s="48"/>
      <c r="G12" s="47"/>
      <c r="H12" s="47"/>
      <c r="I12" s="47"/>
      <c r="J12" s="47"/>
    </row>
  </sheetData>
  <sheetProtection/>
  <mergeCells count="13">
    <mergeCell ref="A5:A6"/>
    <mergeCell ref="B5:B6"/>
    <mergeCell ref="C5:C6"/>
    <mergeCell ref="E3:E4"/>
    <mergeCell ref="F3:F4"/>
    <mergeCell ref="G3:G4"/>
    <mergeCell ref="H3:H4"/>
    <mergeCell ref="I3:I4"/>
    <mergeCell ref="J3:J4"/>
    <mergeCell ref="A1:J1"/>
    <mergeCell ref="A2:J2"/>
    <mergeCell ref="A3:D3"/>
    <mergeCell ref="A4:C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张晴玉</cp:lastModifiedBy>
  <cp:lastPrinted>2020-02-19T01:18:15Z</cp:lastPrinted>
  <dcterms:created xsi:type="dcterms:W3CDTF">1996-12-17T01:32:42Z</dcterms:created>
  <dcterms:modified xsi:type="dcterms:W3CDTF">2020-02-19T01:18:44Z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2052-10.1.0.6120</vt:lpwstr>
  </property>
</Properties>
</file>