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35" firstSheet="2" activeTab="7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definedNames>
    <definedName name="_xlnm.Print_Titles" localSheetId="4">一般预算支出功能分类!$2:$3</definedName>
  </definedNames>
  <calcPr calcId="144525"/>
</workbook>
</file>

<file path=xl/sharedStrings.xml><?xml version="1.0" encoding="utf-8"?>
<sst xmlns="http://schemas.openxmlformats.org/spreadsheetml/2006/main" count="327" uniqueCount="235">
  <si>
    <t>收支总表</t>
  </si>
  <si>
    <t>单位： 长沙市望城区黄金园街道办事处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</si>
  <si>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</si>
  <si>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</si>
  <si>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</si>
  <si>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</si>
  <si>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</si>
  <si>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</si>
  <si>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</si>
  <si>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</si>
  <si>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</si>
  <si>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</si>
  <si>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</si>
  <si>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</si>
  <si>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</si>
  <si>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</si>
  <si>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</si>
  <si>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</si>
  <si>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</si>
  <si>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</si>
  <si>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</si>
  <si>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</si>
  <si>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</si>
  <si>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</si>
  <si>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</si>
  <si>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</si>
  <si>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</si>
  <si>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</si>
  <si>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</si>
  <si>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</si>
  <si>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</si>
  <si>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</si>
  <si>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</si>
  <si>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</si>
  <si>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</si>
  <si>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</si>
  <si>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</si>
  <si>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</si>
  <si>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</si>
  <si>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</si>
  <si>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</si>
  <si>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</si>
  <si>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</si>
  <si>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</si>
  <si>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</si>
  <si>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</si>
  <si>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</si>
  <si>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</si>
  <si>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</si>
  <si>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</si>
  <si>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</si>
  <si>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</si>
  <si>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</si>
  <si>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</si>
  <si>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</si>
  <si>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>单位：长沙市望城区黄金园街道办事处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</si>
  <si>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</si>
  <si>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</si>
  <si>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</si>
  <si>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</si>
  <si>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</si>
  <si>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</si>
  <si>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</si>
  <si>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</si>
  <si>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</si>
  <si>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</si>
  <si>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</si>
  <si>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</si>
  <si>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</si>
  <si>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</si>
  <si>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</si>
  <si>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</si>
  <si>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</si>
  <si>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</si>
  <si>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</si>
  <si>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长沙市望城区黄金园街道办事处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</si>
  <si>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</si>
  <si>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</si>
  <si>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</si>
  <si>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</si>
  <si>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</si>
  <si>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</si>
  <si>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</si>
  <si>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</si>
  <si>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长沙市黄金园街道办事处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</si>
  <si>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</si>
  <si>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</si>
  <si>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</si>
  <si>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</si>
  <si>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</si>
  <si>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</si>
  <si>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</si>
  <si>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</si>
  <si>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</si>
  <si>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</si>
  <si>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>科目编码</t>
  </si>
  <si>
    <t>科目名称</t>
  </si>
  <si>
    <t>人员经费</t>
  </si>
  <si>
    <t>一般公共服务支出</t>
  </si>
  <si>
    <t>人大服务</t>
  </si>
  <si>
    <t>一般行政管理事务</t>
  </si>
  <si>
    <t>政协事务</t>
  </si>
  <si>
    <t>政府办公厅（室）及相关机构事务</t>
  </si>
  <si>
    <t>行政运行</t>
  </si>
  <si>
    <t>信访事务</t>
  </si>
  <si>
    <t>其他政府办公厅（室）及相关机构事务支出</t>
  </si>
  <si>
    <t>财政事务</t>
  </si>
  <si>
    <t>组织事务</t>
  </si>
  <si>
    <t>其他组织事务支出</t>
  </si>
  <si>
    <t>宣传事务</t>
  </si>
  <si>
    <t>市场监督管理事务</t>
  </si>
  <si>
    <t>其他市场监督管理事务</t>
  </si>
  <si>
    <t>国防支出</t>
  </si>
  <si>
    <t>国防动员</t>
  </si>
  <si>
    <t>民兵</t>
  </si>
  <si>
    <t>科学技术支出</t>
  </si>
  <si>
    <t>技术研究与开发</t>
  </si>
  <si>
    <t>其他技术研究与开发支出</t>
  </si>
  <si>
    <t>文化旅游体育与传媒支出</t>
  </si>
  <si>
    <t>文化与旅游</t>
  </si>
  <si>
    <t>其他文化和旅游支出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</si>
  <si>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</si>
  <si>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</si>
  <si>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</si>
  <si>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</si>
  <si>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</si>
  <si>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就业补助</t>
  </si>
  <si>
    <t>其他就业补助支出</t>
  </si>
  <si>
    <t>抚恤</t>
  </si>
  <si>
    <t>死亡抚恤</t>
  </si>
  <si>
    <t>社会福利</t>
  </si>
  <si>
    <t>养老服务</t>
  </si>
  <si>
    <t>残疾人事业</t>
  </si>
  <si>
    <t>残疾人就业和扶贫</t>
  </si>
  <si>
    <t>其他生活救助</t>
  </si>
  <si>
    <t>其他农村生活救助</t>
  </si>
  <si>
    <t>退役军人管理事务</t>
  </si>
  <si>
    <t>拥军优属</t>
  </si>
  <si>
    <t>卫生健康支出</t>
  </si>
  <si>
    <t>公共卫生</t>
  </si>
  <si>
    <t>其他公共卫生支出</t>
  </si>
  <si>
    <t>计划生育事务</t>
  </si>
  <si>
    <t>其他计划生育事务支出</t>
  </si>
  <si>
    <t>行政事业单位医疗</t>
  </si>
  <si>
    <t>行政单位医疗</t>
  </si>
  <si>
    <t>公务员医疗补助</t>
  </si>
  <si>
    <t>节能环保支出</t>
  </si>
  <si>
    <t>自然生态保护</t>
  </si>
  <si>
    <t>农村环境保护</t>
  </si>
  <si>
    <t>能源节约利用</t>
  </si>
  <si>
    <t>城乡社区支出</t>
  </si>
  <si>
    <t>城乡社区管理事务</t>
  </si>
  <si>
    <t>城管执法</t>
  </si>
  <si>
    <t>城乡社区环境卫生</t>
  </si>
  <si>
    <t>农林水支出</t>
  </si>
  <si>
    <t>农业农村</t>
  </si>
  <si>
    <t>病虫害控制</t>
  </si>
  <si>
    <t>农业组织化与产业化经营</t>
  </si>
  <si>
    <t>农村社会事业</t>
  </si>
  <si>
    <t>农村道路建设</t>
  </si>
  <si>
    <t>对高校毕业生到基层任职补助</t>
  </si>
  <si>
    <t>其他农业支出</t>
  </si>
  <si>
    <t>林业和草原</t>
  </si>
  <si>
    <t>森林资源培育</t>
  </si>
  <si>
    <t>森林资源管理</t>
  </si>
  <si>
    <t>农村综合改革</t>
  </si>
  <si>
    <t>对村民委员会和村党支部的补助</t>
  </si>
  <si>
    <t>交通运输支出</t>
  </si>
  <si>
    <t>公路水路运输</t>
  </si>
  <si>
    <t xml:space="preserve"> 公路养护</t>
  </si>
  <si>
    <t>资源勘探工业信息等支出</t>
  </si>
  <si>
    <t>工业和信息产业监管</t>
  </si>
  <si>
    <t>住房保障支出</t>
  </si>
  <si>
    <t>保障性安居工程支出</t>
  </si>
  <si>
    <t>农村危房改造</t>
  </si>
  <si>
    <t>住房改革支出</t>
  </si>
  <si>
    <t>住房公积金</t>
  </si>
  <si>
    <t>购房补贴</t>
  </si>
  <si>
    <t>灾害防治及应急管理支出</t>
  </si>
  <si>
    <t>应急管理事务</t>
  </si>
  <si>
    <t>应急管理</t>
  </si>
  <si>
    <t>矿山安全</t>
  </si>
  <si>
    <t>其他矿山安全支出</t>
  </si>
  <si>
    <t>本年一般公共预算基本支出表</t>
  </si>
  <si>
    <t>部门预算支出经济分类科目</t>
  </si>
  <si>
    <t>本年一般公共预算基本支出</t>
  </si>
  <si>
    <t>工资福利支出</t>
  </si>
  <si>
    <t xml:space="preserve"> 基本工资</t>
  </si>
  <si>
    <t xml:space="preserve"> 津贴补贴</t>
  </si>
  <si>
    <t>基础绩效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</si>
  <si>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</si>
  <si>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</si>
  <si>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</si>
  <si>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</si>
  <si>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住房公积金</t>
  </si>
  <si>
    <t xml:space="preserve"> 其他工资福利支出</t>
  </si>
  <si>
    <t>商品和服务支出</t>
  </si>
  <si>
    <t xml:space="preserve"> 办公费</t>
  </si>
  <si>
    <t xml:space="preserve"> 水费</t>
  </si>
  <si>
    <t xml:space="preserve"> 电费</t>
  </si>
  <si>
    <t xml:space="preserve"> 邮电费</t>
  </si>
  <si>
    <t xml:space="preserve"> 维修(护)费</t>
  </si>
  <si>
    <t xml:space="preserve"> 会议费</t>
  </si>
  <si>
    <t xml:space="preserve"> 培训费</t>
  </si>
  <si>
    <t xml:space="preserve"> 公务接待费</t>
  </si>
  <si>
    <t xml:space="preserve"> 工会经费</t>
  </si>
  <si>
    <t xml:space="preserve"> 公务用车运行维护费</t>
  </si>
  <si>
    <t xml:space="preserve"> 其他商品和服务支出</t>
  </si>
  <si>
    <t>对个人和家庭的补助</t>
  </si>
  <si>
    <t xml:space="preserve"> 抚恤金</t>
  </si>
  <si>
    <t xml:space="preserve"> 生活补助</t>
  </si>
  <si>
    <t xml:space="preserve"> 医疗费补助</t>
  </si>
  <si>
    <t xml:space="preserve"> 其他对个人和家庭的补助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</si>
  <si>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</si>
  <si>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</si>
  <si>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</si>
  <si>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</si>
  <si>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</si>
  <si>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</si>
  <si>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</si>
  <si>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</si>
  <si>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</si>
  <si>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</si>
  <si>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</si>
  <si>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</si>
  <si>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国有土地使用权出主收入安排的支出</t>
  </si>
  <si>
    <t>土地开发支出</t>
  </si>
  <si>
    <t>农村基础设施建设支出</t>
  </si>
  <si>
    <t>农业生产发展支出</t>
  </si>
  <si>
    <t>城市基础设施配套费安排的支出</t>
  </si>
  <si>
    <t>其他城市基础设施配套费安排的支出</t>
  </si>
  <si>
    <t>其他支出</t>
  </si>
  <si>
    <t>彩票公益金安排的支出</t>
  </si>
  <si>
    <t>用于社会福利的彩票公益金支出</t>
  </si>
  <si>
    <t>用于体育事业的彩票公益金支出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</si>
</sst>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8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1" borderId="1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9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workbookViewId="0">
      <selection activeCell="H20" sqref="H20"/>
    </sheetView>
  </sheetViews>
  <sheetFormatPr defaultColWidth="10" defaultRowHeight="13.5" outlineLevelCol="3"/>
  <cols>
    <col min="1" max="1" width="25.75" customWidth="1"/>
    <col min="2" max="2" width="16.375" style="39" customWidth="1"/>
    <col min="3" max="3" width="36.75" customWidth="1"/>
    <col min="4" max="4" width="16.375" style="39" customWidth="1"/>
    <col min="5" max="5" width="9.75" customWidth="1"/>
  </cols>
  <sheetData>
    <row r="1" ht="21.6" customHeight="1" spans="1:4">
      <c r="A1" s="3"/>
      <c r="B1" s="43"/>
      <c r="C1" s="3"/>
      <c r="D1" s="43"/>
    </row>
    <row r="2" ht="22.5" customHeight="1" spans="1:4">
      <c r="A2" s="4" t="s">
        <v>0</v>
      </c>
      <c r="B2" s="4"/>
      <c r="C2" s="4"/>
      <c r="D2" s="4"/>
    </row>
    <row r="3" ht="17.25" customHeight="1" spans="1:4">
      <c r="A3" s="5" t="s">
        <v>1</v>
      </c>
      <c r="B3" s="5"/>
      <c r="C3" s="5"/>
      <c r="D3" s="5"/>
    </row>
    <row r="4" ht="16.5" customHeight="1" spans="4:4">
      <c r="D4" s="44" t="s">
        <v>2</v>
      </c>
    </row>
    <row r="5" ht="28.5" customHeight="1" spans="1:4">
      <c r="A5" s="8" t="s">
        <v>3</v>
      </c>
      <c r="B5" s="8"/>
      <c r="C5" s="8" t="s">
        <v>4</v>
      </c>
      <c r="D5" s="8"/>
    </row>
    <row r="6" ht="31.15" customHeight="1" spans="1:4">
      <c r="A6" s="8" t="s">
        <v>5</v>
      </c>
      <c r="B6" s="8" t="s">
        <v>6</v>
      </c>
      <c r="C6" s="8" t="s">
        <v>5</v>
      </c>
      <c r="D6" s="8" t="s">
        <v>6</v>
      </c>
    </row>
    <row r="7" ht="16.35" customHeight="1" spans="1:4">
      <c r="A7" s="17" t="s">
        <v>7</v>
      </c>
      <c r="B7" s="78">
        <v>4413.46</v>
      </c>
      <c r="C7" s="17" t="s">
        <v>8</v>
      </c>
      <c r="D7" s="78">
        <v>3291.22</v>
      </c>
    </row>
    <row r="8" ht="16.35" customHeight="1" spans="1:4">
      <c r="A8" s="17" t="s">
        <v>9</v>
      </c>
      <c r="B8" s="79">
        <v>2796.09</v>
      </c>
      <c r="C8" s="17" t="s">
        <v>10</v>
      </c>
      <c r="D8" s="82"/>
    </row>
    <row r="9" ht="16.35" customHeight="1" spans="1:4">
      <c r="A9" s="17" t="s">
        <v>11</v>
      </c>
      <c r="B9" s="82"/>
      <c r="C9" s="17" t="s">
        <v>12</v>
      </c>
      <c r="D9" s="83">
        <v>59.8</v>
      </c>
    </row>
    <row r="10" ht="16.35" customHeight="1" spans="1:4">
      <c r="A10" s="17" t="s">
        <v>13</v>
      </c>
      <c r="B10" s="82"/>
      <c r="C10" s="17" t="s">
        <v>14</v>
      </c>
      <c r="D10" s="82">
        <v>110</v>
      </c>
    </row>
    <row r="11" ht="16.35" customHeight="1" spans="1:4">
      <c r="A11" s="17" t="s">
        <v>15</v>
      </c>
      <c r="B11" s="82"/>
      <c r="C11" s="17" t="s">
        <v>16</v>
      </c>
      <c r="D11" s="83">
        <v>95</v>
      </c>
    </row>
    <row r="12" ht="16.35" customHeight="1" spans="1:4">
      <c r="A12" s="17" t="s">
        <v>17</v>
      </c>
      <c r="B12" s="82"/>
      <c r="C12" s="17" t="s">
        <v>18</v>
      </c>
      <c r="D12" s="82">
        <v>8</v>
      </c>
    </row>
    <row r="13" ht="16.35" customHeight="1" spans="1:4">
      <c r="A13" s="17" t="s">
        <v>19</v>
      </c>
      <c r="B13" s="82"/>
      <c r="C13" s="17" t="s">
        <v>20</v>
      </c>
      <c r="D13" s="83">
        <v>18</v>
      </c>
    </row>
    <row r="14" ht="16.35" customHeight="1" spans="1:4">
      <c r="A14" s="17"/>
      <c r="B14" s="82"/>
      <c r="C14" s="17" t="s">
        <v>21</v>
      </c>
      <c r="D14" s="83">
        <v>333.29</v>
      </c>
    </row>
    <row r="15" ht="16.35" customHeight="1" spans="1:4">
      <c r="A15" s="17"/>
      <c r="B15" s="82"/>
      <c r="C15" s="17" t="s">
        <v>22</v>
      </c>
      <c r="D15" s="82"/>
    </row>
    <row r="16" ht="16.35" customHeight="1" spans="1:4">
      <c r="A16" s="17"/>
      <c r="B16" s="82"/>
      <c r="C16" s="17" t="s">
        <v>23</v>
      </c>
      <c r="D16" s="83">
        <v>169.96</v>
      </c>
    </row>
    <row r="17" ht="16.35" customHeight="1" spans="1:4">
      <c r="A17" s="17"/>
      <c r="B17" s="82"/>
      <c r="C17" s="17" t="s">
        <v>24</v>
      </c>
      <c r="D17" s="83">
        <v>370</v>
      </c>
    </row>
    <row r="18" ht="16.35" customHeight="1" spans="1:4">
      <c r="A18" s="17"/>
      <c r="B18" s="82"/>
      <c r="C18" s="17" t="s">
        <v>25</v>
      </c>
      <c r="D18" s="83">
        <v>1008.1</v>
      </c>
    </row>
    <row r="19" ht="16.35" customHeight="1" spans="1:4">
      <c r="A19" s="17"/>
      <c r="B19" s="82"/>
      <c r="C19" s="17" t="s">
        <v>26</v>
      </c>
      <c r="D19" s="83">
        <v>1282.86</v>
      </c>
    </row>
    <row r="20" ht="16.35" customHeight="1" spans="1:4">
      <c r="A20" s="17"/>
      <c r="B20" s="82"/>
      <c r="C20" s="17" t="s">
        <v>27</v>
      </c>
      <c r="D20" s="83">
        <v>15</v>
      </c>
    </row>
    <row r="21" ht="16.35" customHeight="1" spans="1:4">
      <c r="A21" s="17"/>
      <c r="B21" s="82"/>
      <c r="C21" s="17" t="s">
        <v>28</v>
      </c>
      <c r="D21" s="83">
        <v>20</v>
      </c>
    </row>
    <row r="22" ht="16.35" customHeight="1" spans="1:4">
      <c r="A22" s="17"/>
      <c r="B22" s="82"/>
      <c r="C22" s="17" t="s">
        <v>29</v>
      </c>
      <c r="D22" s="82"/>
    </row>
    <row r="23" ht="16.35" customHeight="1" spans="1:4">
      <c r="A23" s="17"/>
      <c r="B23" s="82"/>
      <c r="C23" s="17" t="s">
        <v>30</v>
      </c>
      <c r="D23" s="82"/>
    </row>
    <row r="24" ht="16.35" customHeight="1" spans="1:4">
      <c r="A24" s="17"/>
      <c r="B24" s="82"/>
      <c r="C24" s="17" t="s">
        <v>31</v>
      </c>
      <c r="D24" s="82"/>
    </row>
    <row r="25" ht="16.35" customHeight="1" spans="1:4">
      <c r="A25" s="17"/>
      <c r="B25" s="73"/>
      <c r="C25" s="17" t="s">
        <v>32</v>
      </c>
      <c r="D25" s="82"/>
    </row>
    <row r="26" ht="16.35" customHeight="1" spans="1:4">
      <c r="A26" s="17"/>
      <c r="B26" s="73"/>
      <c r="C26" s="17" t="s">
        <v>33</v>
      </c>
      <c r="D26" s="83">
        <v>272.32</v>
      </c>
    </row>
    <row r="27" ht="16.35" customHeight="1" spans="1:4">
      <c r="A27" s="17"/>
      <c r="B27" s="73"/>
      <c r="C27" s="17" t="s">
        <v>34</v>
      </c>
      <c r="D27" s="82"/>
    </row>
    <row r="28" ht="16.35" customHeight="1" spans="1:4">
      <c r="A28" s="17"/>
      <c r="B28" s="73"/>
      <c r="C28" s="17" t="s">
        <v>35</v>
      </c>
      <c r="D28" s="82"/>
    </row>
    <row r="29" ht="16.35" customHeight="1" spans="1:4">
      <c r="A29" s="17"/>
      <c r="B29" s="73"/>
      <c r="C29" s="17" t="s">
        <v>36</v>
      </c>
      <c r="D29" s="83">
        <v>140</v>
      </c>
    </row>
    <row r="30" ht="16.35" customHeight="1" spans="1:4">
      <c r="A30" s="17"/>
      <c r="B30" s="73"/>
      <c r="C30" s="17" t="s">
        <v>37</v>
      </c>
      <c r="D30" s="82"/>
    </row>
    <row r="31" ht="16.35" customHeight="1" spans="1:4">
      <c r="A31" s="17"/>
      <c r="B31" s="73"/>
      <c r="C31" s="17" t="s">
        <v>38</v>
      </c>
      <c r="D31" s="83">
        <v>16</v>
      </c>
    </row>
    <row r="32" ht="16.35" customHeight="1" spans="1:4">
      <c r="A32" s="17"/>
      <c r="B32" s="73"/>
      <c r="C32" s="17" t="s">
        <v>39</v>
      </c>
      <c r="D32" s="82"/>
    </row>
    <row r="33" ht="16.35" customHeight="1" spans="1:4">
      <c r="A33" s="17"/>
      <c r="B33" s="73"/>
      <c r="C33" s="17" t="s">
        <v>40</v>
      </c>
      <c r="D33" s="82"/>
    </row>
    <row r="34" ht="16.35" customHeight="1" spans="1:4">
      <c r="A34" s="17"/>
      <c r="B34" s="73"/>
      <c r="C34" s="17" t="s">
        <v>41</v>
      </c>
      <c r="D34" s="82"/>
    </row>
    <row r="35" ht="16.35" customHeight="1" spans="1:4">
      <c r="A35" s="17"/>
      <c r="B35" s="73"/>
      <c r="C35" s="17" t="s">
        <v>42</v>
      </c>
      <c r="D35" s="82"/>
    </row>
    <row r="36" ht="16.35" customHeight="1" spans="1:4">
      <c r="A36" s="17"/>
      <c r="B36" s="73"/>
      <c r="C36" s="17" t="s">
        <v>43</v>
      </c>
      <c r="D36" s="82"/>
    </row>
    <row r="37" ht="16.35" customHeight="1" spans="1:4">
      <c r="A37" s="17"/>
      <c r="B37" s="73"/>
      <c r="C37" s="73"/>
      <c r="D37" s="72"/>
    </row>
    <row r="38" ht="16.35" customHeight="1" spans="1:4">
      <c r="A38" s="17"/>
      <c r="B38" s="73"/>
      <c r="C38" s="17"/>
      <c r="D38" s="72"/>
    </row>
    <row r="39" ht="16.35" customHeight="1" spans="1:4">
      <c r="A39" s="8" t="s">
        <v>44</v>
      </c>
      <c r="B39" s="29">
        <f>SUM(B7:B13)</f>
        <v>7209.55</v>
      </c>
      <c r="C39" s="8" t="s">
        <v>45</v>
      </c>
      <c r="D39" s="29">
        <f>SUM(D7:D38)</f>
        <v>7209.55</v>
      </c>
    </row>
    <row r="40" ht="16.35" customHeight="1" spans="1:4">
      <c r="A40" s="14" t="s">
        <v>46</v>
      </c>
      <c r="B40" s="72"/>
      <c r="C40" s="8" t="s">
        <v>47</v>
      </c>
      <c r="D40" s="29"/>
    </row>
    <row r="41" ht="16.35" customHeight="1" spans="1:4">
      <c r="A41" s="14" t="s">
        <v>48</v>
      </c>
      <c r="B41" s="72"/>
      <c r="C41" s="73"/>
      <c r="D41" s="72"/>
    </row>
    <row r="42" ht="16.35" customHeight="1" spans="1:4">
      <c r="A42" s="14" t="s">
        <v>49</v>
      </c>
      <c r="B42" s="72"/>
      <c r="C42" s="73"/>
      <c r="D42" s="72"/>
    </row>
    <row r="43" ht="16.35" customHeight="1" spans="1:4">
      <c r="A43" s="14" t="s">
        <v>50</v>
      </c>
      <c r="B43" s="72"/>
      <c r="C43" s="17"/>
      <c r="D43" s="72"/>
    </row>
    <row r="44" ht="16.35" customHeight="1" spans="1:4">
      <c r="A44" s="14" t="s">
        <v>51</v>
      </c>
      <c r="B44" s="72"/>
      <c r="C44" s="17"/>
      <c r="D44" s="72"/>
    </row>
    <row r="45" ht="16.35" customHeight="1" spans="1:4">
      <c r="A45" s="8" t="s">
        <v>52</v>
      </c>
      <c r="B45" s="29">
        <f>SUM(B39:B44)</f>
        <v>7209.55</v>
      </c>
      <c r="C45" s="8" t="s">
        <v>53</v>
      </c>
      <c r="D45" s="29">
        <f>SUM(D39:D40)</f>
        <v>7209.55</v>
      </c>
    </row>
    <row r="46" spans="1:4">
      <c r="A46" s="28"/>
      <c r="B46" s="84"/>
      <c r="C46" s="28"/>
      <c r="D46" s="84"/>
    </row>
    <row r="47" spans="1:4">
      <c r="A47" s="28"/>
      <c r="B47" s="84"/>
      <c r="C47" s="28"/>
      <c r="D47" s="84"/>
    </row>
    <row r="48" spans="1:4">
      <c r="A48" s="28"/>
      <c r="B48" s="84"/>
      <c r="C48" s="28"/>
      <c r="D48" s="84"/>
    </row>
    <row r="49" spans="1:4">
      <c r="A49" s="28"/>
      <c r="B49" s="84"/>
      <c r="C49" s="28"/>
      <c r="D49" s="84"/>
    </row>
    <row r="50" spans="1:4">
      <c r="A50" s="28"/>
      <c r="B50" s="84"/>
      <c r="C50" s="28"/>
      <c r="D50" s="84"/>
    </row>
    <row r="51" spans="1:4">
      <c r="A51" s="28"/>
      <c r="B51" s="84"/>
      <c r="C51" s="28"/>
      <c r="D51" s="84"/>
    </row>
    <row r="52" spans="1:4">
      <c r="A52" s="28"/>
      <c r="B52" s="84"/>
      <c r="C52" s="28"/>
      <c r="D52" s="84"/>
    </row>
    <row r="53" spans="1:4">
      <c r="A53" s="28"/>
      <c r="B53" s="84"/>
      <c r="C53" s="28"/>
      <c r="D53" s="84"/>
    </row>
    <row r="54" spans="1:4">
      <c r="A54" s="28"/>
      <c r="B54" s="84"/>
      <c r="C54" s="28"/>
      <c r="D54" s="84"/>
    </row>
    <row r="55" spans="1:4">
      <c r="A55" s="28"/>
      <c r="B55" s="84"/>
      <c r="C55" s="28"/>
      <c r="D55" s="84"/>
    </row>
    <row r="56" spans="1:4">
      <c r="A56" s="28"/>
      <c r="B56" s="84"/>
      <c r="C56" s="28"/>
      <c r="D56" s="84"/>
    </row>
    <row r="57" spans="1:4">
      <c r="A57" s="28"/>
      <c r="B57" s="84"/>
      <c r="C57" s="28"/>
      <c r="D57" s="84"/>
    </row>
    <row r="58" spans="1:4">
      <c r="A58" s="28"/>
      <c r="B58" s="84"/>
      <c r="C58" s="28"/>
      <c r="D58" s="84"/>
    </row>
    <row r="59" spans="1:4">
      <c r="A59" s="28"/>
      <c r="B59" s="84"/>
      <c r="C59" s="28"/>
      <c r="D59" s="84"/>
    </row>
    <row r="60" spans="1:4">
      <c r="A60" s="28"/>
      <c r="B60" s="84"/>
      <c r="C60" s="28"/>
      <c r="D60" s="84"/>
    </row>
    <row r="61" spans="1:4">
      <c r="A61" s="28"/>
      <c r="B61" s="84"/>
      <c r="C61" s="28"/>
      <c r="D61" s="84"/>
    </row>
    <row r="62" spans="1:4">
      <c r="A62" s="28"/>
      <c r="B62" s="84"/>
      <c r="C62" s="28"/>
      <c r="D62" s="84"/>
    </row>
    <row r="63" spans="1:4">
      <c r="A63" s="28"/>
      <c r="B63" s="84"/>
      <c r="C63" s="28"/>
      <c r="D63" s="84"/>
    </row>
    <row r="64" spans="1:4">
      <c r="A64" s="28"/>
      <c r="B64" s="84"/>
      <c r="C64" s="28"/>
      <c r="D64" s="84"/>
    </row>
    <row r="65" spans="1:4">
      <c r="A65" s="28"/>
      <c r="B65" s="84"/>
      <c r="C65" s="28"/>
      <c r="D65" s="84"/>
    </row>
    <row r="66" spans="1:4">
      <c r="A66" s="28"/>
      <c r="B66" s="84"/>
      <c r="C66" s="28"/>
      <c r="D66" s="84"/>
    </row>
    <row r="67" spans="1:4">
      <c r="A67" s="28"/>
      <c r="B67" s="84"/>
      <c r="C67" s="28"/>
      <c r="D67" s="84"/>
    </row>
    <row r="68" spans="1:4">
      <c r="A68" s="28"/>
      <c r="B68" s="84"/>
      <c r="C68" s="28"/>
      <c r="D68" s="84"/>
    </row>
    <row r="69" spans="1:4">
      <c r="A69" s="28"/>
      <c r="B69" s="84"/>
      <c r="C69" s="28"/>
      <c r="D69" s="84"/>
    </row>
    <row r="70" spans="1:4">
      <c r="A70" s="28"/>
      <c r="B70" s="84"/>
      <c r="C70" s="28"/>
      <c r="D70" s="84"/>
    </row>
    <row r="71" spans="1:4">
      <c r="A71" s="28"/>
      <c r="B71" s="84"/>
      <c r="C71" s="28"/>
      <c r="D71" s="84"/>
    </row>
    <row r="72" spans="1:4">
      <c r="A72" s="28"/>
      <c r="B72" s="84"/>
      <c r="C72" s="28"/>
      <c r="D72" s="84"/>
    </row>
    <row r="73" spans="1:4">
      <c r="A73" s="28"/>
      <c r="B73" s="84"/>
      <c r="C73" s="28"/>
      <c r="D73" s="84"/>
    </row>
    <row r="74" spans="1:4">
      <c r="A74" s="28"/>
      <c r="B74" s="84"/>
      <c r="C74" s="28"/>
      <c r="D74" s="84"/>
    </row>
    <row r="75" spans="1:4">
      <c r="A75" s="28"/>
      <c r="B75" s="84"/>
      <c r="C75" s="28"/>
      <c r="D75" s="84"/>
    </row>
    <row r="76" spans="1:4">
      <c r="A76" s="28"/>
      <c r="B76" s="84"/>
      <c r="C76" s="28"/>
      <c r="D76" s="84"/>
    </row>
    <row r="77" spans="1:4">
      <c r="A77" s="28"/>
      <c r="B77" s="84"/>
      <c r="C77" s="28"/>
      <c r="D77" s="84"/>
    </row>
    <row r="78" spans="1:4">
      <c r="A78" s="28"/>
      <c r="B78" s="84"/>
      <c r="C78" s="28"/>
      <c r="D78" s="84"/>
    </row>
    <row r="79" spans="1:4">
      <c r="A79" s="28"/>
      <c r="B79" s="84"/>
      <c r="C79" s="28"/>
      <c r="D79" s="84"/>
    </row>
    <row r="80" spans="1:4">
      <c r="A80" s="28"/>
      <c r="B80" s="84"/>
      <c r="C80" s="28"/>
      <c r="D80" s="84"/>
    </row>
    <row r="81" spans="1:4">
      <c r="A81" s="28"/>
      <c r="B81" s="84"/>
      <c r="C81" s="28"/>
      <c r="D81" s="84"/>
    </row>
    <row r="82" spans="1:4">
      <c r="A82" s="28"/>
      <c r="B82" s="84"/>
      <c r="C82" s="28"/>
      <c r="D82" s="84"/>
    </row>
    <row r="83" spans="1:4">
      <c r="A83" s="28"/>
      <c r="B83" s="84"/>
      <c r="C83" s="28"/>
      <c r="D83" s="84"/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G17" sqref="G17"/>
    </sheetView>
  </sheetViews>
  <sheetFormatPr defaultColWidth="10" defaultRowHeight="13.5"/>
  <cols>
    <col min="1" max="1" width="7.75" customWidth="1"/>
    <col min="2" max="2" width="19.125" customWidth="1"/>
    <col min="3" max="3" width="10.625" customWidth="1"/>
    <col min="4" max="4" width="9.25" customWidth="1"/>
    <col min="5" max="5" width="10.75" customWidth="1"/>
    <col min="6" max="6" width="8.625" customWidth="1"/>
    <col min="7" max="11" width="7.125" customWidth="1"/>
    <col min="12" max="12" width="8.25" customWidth="1"/>
    <col min="13" max="17" width="7.125" customWidth="1"/>
    <col min="18" max="20" width="9.75" customWidth="1"/>
  </cols>
  <sheetData>
    <row r="1" ht="22.9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5.85" customHeight="1" spans="1:17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8.2" customHeight="1" spans="1:17">
      <c r="A3" s="6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17.25" customHeight="1" spans="1:17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ht="34.5" customHeight="1" spans="1:17">
      <c r="A5" s="8" t="s">
        <v>56</v>
      </c>
      <c r="B5" s="8"/>
      <c r="C5" s="8" t="s">
        <v>57</v>
      </c>
      <c r="D5" s="8" t="s">
        <v>58</v>
      </c>
      <c r="E5" s="8"/>
      <c r="F5" s="8"/>
      <c r="G5" s="8"/>
      <c r="H5" s="8"/>
      <c r="I5" s="8"/>
      <c r="J5" s="8"/>
      <c r="K5" s="8"/>
      <c r="L5" s="8" t="s">
        <v>59</v>
      </c>
      <c r="M5" s="8"/>
      <c r="N5" s="8"/>
      <c r="O5" s="8"/>
      <c r="P5" s="8"/>
      <c r="Q5" s="8"/>
    </row>
    <row r="6" ht="18.95" customHeight="1" spans="1:17">
      <c r="A6" s="8" t="s">
        <v>60</v>
      </c>
      <c r="B6" s="8" t="s">
        <v>61</v>
      </c>
      <c r="C6" s="8"/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62</v>
      </c>
      <c r="M6" s="8" t="s">
        <v>46</v>
      </c>
      <c r="N6" s="8"/>
      <c r="O6" s="8"/>
      <c r="P6" s="8" t="s">
        <v>70</v>
      </c>
      <c r="Q6" s="8" t="s">
        <v>51</v>
      </c>
    </row>
    <row r="7" ht="28.5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71</v>
      </c>
      <c r="N7" s="8" t="s">
        <v>72</v>
      </c>
      <c r="O7" s="8" t="s">
        <v>73</v>
      </c>
      <c r="P7" s="8"/>
      <c r="Q7" s="8"/>
    </row>
    <row r="8" ht="31.9" customHeight="1" spans="1:17">
      <c r="A8" s="8" t="s">
        <v>74</v>
      </c>
      <c r="B8" s="8"/>
      <c r="C8" s="29">
        <f>SUM(C9)</f>
        <v>7209.55</v>
      </c>
      <c r="D8" s="29">
        <f t="shared" ref="D8:F8" si="0">SUM(D9)</f>
        <v>7209.55</v>
      </c>
      <c r="E8" s="29">
        <f t="shared" si="0"/>
        <v>4413.46</v>
      </c>
      <c r="F8" s="29">
        <f t="shared" si="0"/>
        <v>2796.09</v>
      </c>
      <c r="G8" s="29"/>
      <c r="H8" s="29"/>
      <c r="I8" s="29"/>
      <c r="J8" s="29"/>
      <c r="K8" s="29"/>
      <c r="L8" s="80"/>
      <c r="M8" s="80"/>
      <c r="N8" s="80"/>
      <c r="O8" s="80"/>
      <c r="P8" s="80"/>
      <c r="Q8" s="80"/>
    </row>
    <row r="9" ht="26.65" customHeight="1" spans="1:17">
      <c r="A9" s="14">
        <v>824001</v>
      </c>
      <c r="B9" s="14" t="s">
        <v>75</v>
      </c>
      <c r="C9" s="72">
        <f>SUM(D9,L9)</f>
        <v>7209.55</v>
      </c>
      <c r="D9" s="72">
        <f>SUM(E9:K9)</f>
        <v>7209.55</v>
      </c>
      <c r="E9" s="78">
        <v>4413.46</v>
      </c>
      <c r="F9" s="79">
        <v>2796.09</v>
      </c>
      <c r="G9" s="72"/>
      <c r="H9" s="72"/>
      <c r="I9" s="72"/>
      <c r="J9" s="72"/>
      <c r="K9" s="72"/>
      <c r="L9" s="81"/>
      <c r="M9" s="81"/>
      <c r="N9" s="81"/>
      <c r="O9" s="81"/>
      <c r="P9" s="81"/>
      <c r="Q9" s="81"/>
    </row>
  </sheetData>
  <mergeCells count="22">
    <mergeCell ref="A2:Q2"/>
    <mergeCell ref="A3:Q3"/>
    <mergeCell ref="A4:Q4"/>
    <mergeCell ref="A5:B5"/>
    <mergeCell ref="D5:K5"/>
    <mergeCell ref="L5:Q5"/>
    <mergeCell ref="M6:O6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G18" sqref="G18"/>
    </sheetView>
  </sheetViews>
  <sheetFormatPr defaultColWidth="10" defaultRowHeight="13.5" outlineLevelRow="7"/>
  <cols>
    <col min="1" max="1" width="10" customWidth="1"/>
    <col min="2" max="2" width="23.7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22.9" customHeight="1" spans="1:9">
      <c r="A1" s="3"/>
      <c r="B1" s="3"/>
      <c r="C1" s="3"/>
      <c r="D1" s="3"/>
      <c r="E1" s="3"/>
      <c r="F1" s="3"/>
      <c r="G1" s="3"/>
      <c r="H1" s="3"/>
      <c r="I1" s="3"/>
    </row>
    <row r="2" ht="35.85" customHeight="1" spans="1:9">
      <c r="A2" s="4" t="s">
        <v>76</v>
      </c>
      <c r="B2" s="4"/>
      <c r="C2" s="4"/>
      <c r="D2" s="4"/>
      <c r="E2" s="4"/>
      <c r="F2" s="4"/>
      <c r="G2" s="4"/>
      <c r="H2" s="4"/>
      <c r="I2" s="4"/>
    </row>
    <row r="3" ht="26.65" customHeight="1" spans="1:9">
      <c r="A3" s="6" t="s">
        <v>55</v>
      </c>
      <c r="B3" s="6"/>
      <c r="C3" s="6"/>
      <c r="D3" s="6"/>
      <c r="E3" s="6"/>
      <c r="F3" s="6"/>
      <c r="G3" s="6"/>
      <c r="H3" s="6"/>
      <c r="I3" s="6"/>
    </row>
    <row r="4" ht="16.35" customHeight="1" spans="1:9">
      <c r="A4" s="7" t="s">
        <v>2</v>
      </c>
      <c r="B4" s="7"/>
      <c r="C4" s="7"/>
      <c r="D4" s="7"/>
      <c r="E4" s="7"/>
      <c r="F4" s="7"/>
      <c r="G4" s="7"/>
      <c r="H4" s="7"/>
      <c r="I4" s="7"/>
    </row>
    <row r="5" ht="23.1" customHeight="1" spans="1:9">
      <c r="A5" s="8" t="s">
        <v>56</v>
      </c>
      <c r="B5" s="8"/>
      <c r="C5" s="8" t="s">
        <v>57</v>
      </c>
      <c r="D5" s="8" t="s">
        <v>77</v>
      </c>
      <c r="E5" s="8"/>
      <c r="F5" s="8"/>
      <c r="G5" s="8" t="s">
        <v>78</v>
      </c>
      <c r="H5" s="8"/>
      <c r="I5" s="8"/>
    </row>
    <row r="6" ht="25.35" customHeight="1" spans="1:9">
      <c r="A6" s="8" t="s">
        <v>60</v>
      </c>
      <c r="B6" s="8" t="s">
        <v>61</v>
      </c>
      <c r="C6" s="8"/>
      <c r="D6" s="8" t="s">
        <v>62</v>
      </c>
      <c r="E6" s="8" t="s">
        <v>79</v>
      </c>
      <c r="F6" s="8" t="s">
        <v>80</v>
      </c>
      <c r="G6" s="8" t="s">
        <v>62</v>
      </c>
      <c r="H6" s="8" t="s">
        <v>81</v>
      </c>
      <c r="I6" s="8" t="s">
        <v>82</v>
      </c>
    </row>
    <row r="7" ht="22.9" customHeight="1" spans="1:9">
      <c r="A7" s="8" t="s">
        <v>83</v>
      </c>
      <c r="B7" s="8"/>
      <c r="C7" s="29">
        <f>SUM(C8)</f>
        <v>7209.55</v>
      </c>
      <c r="D7" s="29">
        <f t="shared" ref="D7:I7" si="0">SUM(D8)</f>
        <v>3003.54</v>
      </c>
      <c r="E7" s="29">
        <f t="shared" si="0"/>
        <v>2572.37</v>
      </c>
      <c r="F7" s="29">
        <f t="shared" si="0"/>
        <v>431.17</v>
      </c>
      <c r="G7" s="29">
        <f t="shared" si="0"/>
        <v>4206.01</v>
      </c>
      <c r="H7" s="29">
        <f t="shared" si="0"/>
        <v>425</v>
      </c>
      <c r="I7" s="29">
        <f t="shared" si="0"/>
        <v>3781.01</v>
      </c>
    </row>
    <row r="8" ht="23.25" customHeight="1" spans="1:9">
      <c r="A8" s="14">
        <v>824001</v>
      </c>
      <c r="B8" s="14" t="s">
        <v>84</v>
      </c>
      <c r="C8" s="72">
        <f>SUM(D8,G8)</f>
        <v>7209.55</v>
      </c>
      <c r="D8" s="72">
        <f>SUM(E8:F8)</f>
        <v>3003.54</v>
      </c>
      <c r="E8" s="72">
        <v>2572.37</v>
      </c>
      <c r="F8" s="72">
        <v>431.17</v>
      </c>
      <c r="G8" s="72">
        <f>SUM(H8:I8)</f>
        <v>4206.01</v>
      </c>
      <c r="H8" s="72">
        <v>425</v>
      </c>
      <c r="I8" s="72">
        <v>3781.01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G37" sqref="G37"/>
    </sheetView>
  </sheetViews>
  <sheetFormatPr defaultColWidth="10" defaultRowHeight="13.5" outlineLevelCol="3"/>
  <cols>
    <col min="1" max="1" width="23.25" customWidth="1"/>
    <col min="2" max="2" width="19" customWidth="1"/>
    <col min="3" max="3" width="33" customWidth="1"/>
    <col min="4" max="4" width="18.75" customWidth="1"/>
    <col min="5" max="5" width="9.75" customWidth="1"/>
  </cols>
  <sheetData>
    <row r="1" ht="6" customHeight="1" spans="1:4">
      <c r="A1" s="3"/>
      <c r="B1" s="3"/>
      <c r="C1" s="3"/>
      <c r="D1" s="3"/>
    </row>
    <row r="2" ht="24.75" customHeight="1" spans="1:4">
      <c r="A2" s="4" t="s">
        <v>85</v>
      </c>
      <c r="B2" s="4"/>
      <c r="C2" s="4"/>
      <c r="D2" s="4"/>
    </row>
    <row r="3" ht="15.75" customHeight="1" spans="1:4">
      <c r="A3" s="6" t="s">
        <v>55</v>
      </c>
      <c r="B3" s="6"/>
      <c r="C3" s="6"/>
      <c r="D3" s="6"/>
    </row>
    <row r="4" ht="16.35" customHeight="1" spans="1:4">
      <c r="A4" s="7" t="s">
        <v>2</v>
      </c>
      <c r="B4" s="7"/>
      <c r="C4" s="7"/>
      <c r="D4" s="7"/>
    </row>
    <row r="5" ht="18.75" customHeight="1" spans="1:4">
      <c r="A5" s="8" t="s">
        <v>3</v>
      </c>
      <c r="B5" s="8"/>
      <c r="C5" s="8" t="s">
        <v>4</v>
      </c>
      <c r="D5" s="8"/>
    </row>
    <row r="6" ht="18.75" customHeight="1" spans="1:4">
      <c r="A6" s="8" t="s">
        <v>86</v>
      </c>
      <c r="B6" s="8" t="s">
        <v>6</v>
      </c>
      <c r="C6" s="8" t="s">
        <v>86</v>
      </c>
      <c r="D6" s="8" t="s">
        <v>6</v>
      </c>
    </row>
    <row r="7" ht="18.75" customHeight="1" spans="1:4">
      <c r="A7" s="17" t="s">
        <v>87</v>
      </c>
      <c r="B7" s="29">
        <f>SUM(B8:B10)</f>
        <v>4413.46</v>
      </c>
      <c r="C7" s="17" t="s">
        <v>88</v>
      </c>
      <c r="D7" s="29">
        <f>SUM(D8:D37)</f>
        <v>4413.46</v>
      </c>
    </row>
    <row r="8" ht="18.75" customHeight="1" spans="1:4">
      <c r="A8" s="17" t="s">
        <v>89</v>
      </c>
      <c r="B8" s="72">
        <v>3982.36</v>
      </c>
      <c r="C8" s="17" t="s">
        <v>8</v>
      </c>
      <c r="D8" s="72">
        <v>1904.14</v>
      </c>
    </row>
    <row r="9" ht="18.75" customHeight="1" spans="1:4">
      <c r="A9" s="17" t="s">
        <v>90</v>
      </c>
      <c r="B9" s="72">
        <v>431.1</v>
      </c>
      <c r="C9" s="17" t="s">
        <v>10</v>
      </c>
      <c r="D9" s="72"/>
    </row>
    <row r="10" ht="18.75" customHeight="1" spans="1:4">
      <c r="A10" s="17" t="s">
        <v>91</v>
      </c>
      <c r="B10" s="72"/>
      <c r="C10" s="17" t="s">
        <v>12</v>
      </c>
      <c r="D10" s="72">
        <v>14.3</v>
      </c>
    </row>
    <row r="11" ht="18.75" customHeight="1" spans="1:4">
      <c r="A11" s="17" t="s">
        <v>92</v>
      </c>
      <c r="B11" s="29"/>
      <c r="C11" s="17" t="s">
        <v>14</v>
      </c>
      <c r="D11" s="72"/>
    </row>
    <row r="12" ht="18.75" customHeight="1" spans="1:4">
      <c r="A12" s="17" t="s">
        <v>89</v>
      </c>
      <c r="B12" s="72"/>
      <c r="C12" s="17" t="s">
        <v>16</v>
      </c>
      <c r="D12" s="72"/>
    </row>
    <row r="13" ht="18.75" customHeight="1" spans="1:4">
      <c r="A13" s="17" t="s">
        <v>90</v>
      </c>
      <c r="B13" s="72"/>
      <c r="C13" s="17" t="s">
        <v>18</v>
      </c>
      <c r="D13" s="72">
        <v>8</v>
      </c>
    </row>
    <row r="14" ht="18.75" customHeight="1" spans="1:4">
      <c r="A14" s="17" t="s">
        <v>91</v>
      </c>
      <c r="B14" s="72"/>
      <c r="C14" s="17" t="s">
        <v>20</v>
      </c>
      <c r="D14" s="72">
        <v>18</v>
      </c>
    </row>
    <row r="15" ht="18.75" customHeight="1" spans="1:4">
      <c r="A15" s="17"/>
      <c r="B15" s="72"/>
      <c r="C15" s="17" t="s">
        <v>21</v>
      </c>
      <c r="D15" s="72">
        <v>276.64</v>
      </c>
    </row>
    <row r="16" ht="18.75" customHeight="1" spans="1:4">
      <c r="A16" s="17"/>
      <c r="B16" s="72"/>
      <c r="C16" s="17" t="s">
        <v>22</v>
      </c>
      <c r="D16" s="72"/>
    </row>
    <row r="17" ht="18.75" customHeight="1" spans="1:4">
      <c r="A17" s="17"/>
      <c r="B17" s="72"/>
      <c r="C17" s="17" t="s">
        <v>23</v>
      </c>
      <c r="D17" s="72">
        <v>110.96</v>
      </c>
    </row>
    <row r="18" ht="18.75" customHeight="1" spans="1:4">
      <c r="A18" s="17"/>
      <c r="B18" s="72"/>
      <c r="C18" s="17" t="s">
        <v>24</v>
      </c>
      <c r="D18" s="72">
        <v>310</v>
      </c>
    </row>
    <row r="19" ht="18.75" customHeight="1" spans="1:4">
      <c r="A19" s="17"/>
      <c r="B19" s="72"/>
      <c r="C19" s="17" t="s">
        <v>25</v>
      </c>
      <c r="D19" s="72">
        <v>574.1</v>
      </c>
    </row>
    <row r="20" ht="18.75" customHeight="1" spans="1:4">
      <c r="A20" s="17"/>
      <c r="B20" s="73"/>
      <c r="C20" s="17" t="s">
        <v>26</v>
      </c>
      <c r="D20" s="72">
        <v>844</v>
      </c>
    </row>
    <row r="21" ht="18.75" customHeight="1" spans="1:4">
      <c r="A21" s="17"/>
      <c r="B21" s="73"/>
      <c r="C21" s="17" t="s">
        <v>27</v>
      </c>
      <c r="D21" s="72">
        <v>15</v>
      </c>
    </row>
    <row r="22" ht="18.75" customHeight="1" spans="1:4">
      <c r="A22" s="17"/>
      <c r="B22" s="73"/>
      <c r="C22" s="17" t="s">
        <v>28</v>
      </c>
      <c r="D22" s="72">
        <v>20</v>
      </c>
    </row>
    <row r="23" ht="18.75" customHeight="1" spans="1:4">
      <c r="A23" s="17"/>
      <c r="B23" s="73"/>
      <c r="C23" s="17" t="s">
        <v>29</v>
      </c>
      <c r="D23" s="72"/>
    </row>
    <row r="24" ht="18.75" customHeight="1" spans="1:4">
      <c r="A24" s="17"/>
      <c r="B24" s="73"/>
      <c r="C24" s="17" t="s">
        <v>30</v>
      </c>
      <c r="D24" s="72"/>
    </row>
    <row r="25" ht="18.75" customHeight="1" spans="1:4">
      <c r="A25" s="17"/>
      <c r="B25" s="73"/>
      <c r="C25" s="17" t="s">
        <v>31</v>
      </c>
      <c r="D25" s="72"/>
    </row>
    <row r="26" ht="18.75" customHeight="1" spans="1:4">
      <c r="A26" s="17"/>
      <c r="B26" s="73"/>
      <c r="C26" s="17" t="s">
        <v>32</v>
      </c>
      <c r="D26" s="72"/>
    </row>
    <row r="27" ht="18.75" customHeight="1" spans="1:4">
      <c r="A27" s="17"/>
      <c r="B27" s="73"/>
      <c r="C27" s="17" t="s">
        <v>33</v>
      </c>
      <c r="D27" s="72">
        <v>237.32</v>
      </c>
    </row>
    <row r="28" ht="18.75" customHeight="1" spans="1:4">
      <c r="A28" s="17"/>
      <c r="B28" s="73"/>
      <c r="C28" s="17" t="s">
        <v>34</v>
      </c>
      <c r="D28" s="72"/>
    </row>
    <row r="29" ht="18.75" customHeight="1" spans="1:4">
      <c r="A29" s="17"/>
      <c r="B29" s="73"/>
      <c r="C29" s="17" t="s">
        <v>35</v>
      </c>
      <c r="D29" s="72"/>
    </row>
    <row r="30" ht="18.75" customHeight="1" spans="1:4">
      <c r="A30" s="17"/>
      <c r="B30" s="73"/>
      <c r="C30" s="17" t="s">
        <v>36</v>
      </c>
      <c r="D30" s="72">
        <v>65</v>
      </c>
    </row>
    <row r="31" ht="18.75" customHeight="1" spans="1:4">
      <c r="A31" s="17"/>
      <c r="B31" s="73"/>
      <c r="C31" s="17" t="s">
        <v>37</v>
      </c>
      <c r="D31" s="72"/>
    </row>
    <row r="32" ht="18.75" customHeight="1" spans="1:4">
      <c r="A32" s="17"/>
      <c r="B32" s="73"/>
      <c r="C32" s="17" t="s">
        <v>38</v>
      </c>
      <c r="D32" s="72">
        <v>16</v>
      </c>
    </row>
    <row r="33" ht="18.75" customHeight="1" spans="1:4">
      <c r="A33" s="17"/>
      <c r="B33" s="73"/>
      <c r="C33" s="17" t="s">
        <v>39</v>
      </c>
      <c r="D33" s="72"/>
    </row>
    <row r="34" ht="18.75" customHeight="1" spans="1:4">
      <c r="A34" s="17"/>
      <c r="B34" s="73"/>
      <c r="C34" s="17" t="s">
        <v>40</v>
      </c>
      <c r="D34" s="72"/>
    </row>
    <row r="35" ht="18.75" customHeight="1" spans="1:4">
      <c r="A35" s="17"/>
      <c r="B35" s="73"/>
      <c r="C35" s="17" t="s">
        <v>41</v>
      </c>
      <c r="D35" s="72"/>
    </row>
    <row r="36" ht="18.75" customHeight="1" spans="1:4">
      <c r="A36" s="17"/>
      <c r="B36" s="73"/>
      <c r="C36" s="17" t="s">
        <v>42</v>
      </c>
      <c r="D36" s="72"/>
    </row>
    <row r="37" ht="18.75" customHeight="1" spans="1:4">
      <c r="A37" s="17"/>
      <c r="B37" s="73"/>
      <c r="C37" s="17" t="s">
        <v>43</v>
      </c>
      <c r="D37" s="72"/>
    </row>
    <row r="38" ht="18.75" customHeight="1" spans="1:4">
      <c r="A38" s="17"/>
      <c r="B38" s="73"/>
      <c r="C38" s="17"/>
      <c r="D38" s="73"/>
    </row>
    <row r="39" ht="18.75" customHeight="1" spans="1:4">
      <c r="A39" s="74"/>
      <c r="B39" s="75"/>
      <c r="C39" s="74"/>
      <c r="D39" s="75"/>
    </row>
    <row r="40" ht="18.75" customHeight="1" spans="1:4">
      <c r="A40" s="74"/>
      <c r="B40" s="75"/>
      <c r="C40" s="17" t="s">
        <v>93</v>
      </c>
      <c r="D40" s="76"/>
    </row>
    <row r="41" ht="18.75" customHeight="1" spans="1:4">
      <c r="A41" s="74"/>
      <c r="B41" s="75"/>
      <c r="C41" s="74"/>
      <c r="D41" s="75"/>
    </row>
    <row r="42" ht="18.75" customHeight="1" spans="1:4">
      <c r="A42" s="8" t="s">
        <v>52</v>
      </c>
      <c r="B42" s="29">
        <f>SUM(B7,B11)</f>
        <v>4413.46</v>
      </c>
      <c r="C42" s="8" t="s">
        <v>53</v>
      </c>
      <c r="D42" s="29">
        <f>SUM(D40,D7)</f>
        <v>4413.46</v>
      </c>
    </row>
    <row r="43" ht="16.35" customHeight="1" spans="1:4">
      <c r="A43" s="3"/>
      <c r="B43" s="3"/>
      <c r="C43" s="3"/>
      <c r="D43" s="43"/>
    </row>
    <row r="44" spans="4:4">
      <c r="D44" s="39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740157480315" right="0.078740157480315" top="0.393700787401575" bottom="0.07874015748031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opLeftCell="A82" workbookViewId="0">
      <selection activeCell="L18" sqref="L18"/>
    </sheetView>
  </sheetViews>
  <sheetFormatPr defaultColWidth="10" defaultRowHeight="13.5" outlineLevelCol="6"/>
  <cols>
    <col min="1" max="1" width="10.125" style="1" customWidth="1"/>
    <col min="2" max="2" width="21" customWidth="1"/>
    <col min="3" max="5" width="12.625" customWidth="1"/>
    <col min="6" max="6" width="11.625" customWidth="1"/>
    <col min="7" max="7" width="15.25" style="42" customWidth="1"/>
    <col min="8" max="8" width="9.75" customWidth="1"/>
  </cols>
  <sheetData>
    <row r="1" ht="6.75" customHeight="1" spans="1:7">
      <c r="A1" s="2"/>
      <c r="B1" s="3"/>
      <c r="C1" s="3"/>
      <c r="D1" s="3"/>
      <c r="E1" s="3"/>
      <c r="F1" s="3"/>
      <c r="G1" s="43"/>
    </row>
    <row r="2" ht="18" customHeight="1" spans="1:7">
      <c r="A2" s="4" t="s">
        <v>94</v>
      </c>
      <c r="B2" s="4"/>
      <c r="C2" s="4"/>
      <c r="D2" s="4"/>
      <c r="E2" s="4"/>
      <c r="F2" s="4"/>
      <c r="G2" s="4"/>
    </row>
    <row r="3" ht="16.5" customHeight="1" spans="1:7">
      <c r="A3" s="5" t="s">
        <v>55</v>
      </c>
      <c r="B3" s="6"/>
      <c r="C3" s="6"/>
      <c r="D3" s="6"/>
      <c r="E3" s="6"/>
      <c r="F3" s="6"/>
      <c r="G3" s="44"/>
    </row>
    <row r="4" ht="12" customHeight="1" spans="1:7">
      <c r="A4" s="5" t="s">
        <v>2</v>
      </c>
      <c r="B4" s="7"/>
      <c r="C4" s="7"/>
      <c r="D4" s="7"/>
      <c r="E4" s="7"/>
      <c r="F4" s="7"/>
      <c r="G4" s="44"/>
    </row>
    <row r="5" ht="27.75" customHeight="1" spans="1:7">
      <c r="A5" s="13" t="s">
        <v>95</v>
      </c>
      <c r="B5" s="8" t="s">
        <v>96</v>
      </c>
      <c r="C5" s="8" t="s">
        <v>62</v>
      </c>
      <c r="D5" s="8" t="s">
        <v>77</v>
      </c>
      <c r="E5" s="8"/>
      <c r="F5" s="8"/>
      <c r="G5" s="8" t="s">
        <v>78</v>
      </c>
    </row>
    <row r="6" ht="27.75" customHeight="1" spans="1:7">
      <c r="A6" s="14"/>
      <c r="B6" s="17"/>
      <c r="C6" s="45"/>
      <c r="D6" s="46" t="s">
        <v>71</v>
      </c>
      <c r="E6" s="46" t="s">
        <v>97</v>
      </c>
      <c r="F6" s="46" t="s">
        <v>80</v>
      </c>
      <c r="G6" s="9"/>
    </row>
    <row r="7" ht="27.75" customHeight="1" spans="1:7">
      <c r="A7" s="22"/>
      <c r="B7" s="47"/>
      <c r="C7" s="48">
        <f>SUM(C8,C27,C30,C33,C36,C53,C61,C66,C71,C84,C87,C90,C96)</f>
        <v>3982.36</v>
      </c>
      <c r="D7" s="48">
        <f>SUM(D8,D27,D30,D33,D36,D53,D61,D66,D71,D84,D87,D90,D96)</f>
        <v>2051.63</v>
      </c>
      <c r="E7" s="48">
        <f>SUM(E8,E27,E30,E33,E36,E53,E61,E66,E71,E84,E87,E90,E96)</f>
        <v>1825.73</v>
      </c>
      <c r="F7" s="48">
        <f>SUM(F8,F27,F30,F33,F36,F53,F61,F66,F71,F84,F87,F90,F96)</f>
        <v>225.9</v>
      </c>
      <c r="G7" s="48">
        <f>SUM(G8,G27,G30,G33,G36,G53,G61,G66,G71,G84,G87,G90,G96)</f>
        <v>1930.73</v>
      </c>
    </row>
    <row r="8" ht="27.75" customHeight="1" spans="1:7">
      <c r="A8" s="49">
        <v>201</v>
      </c>
      <c r="B8" s="50" t="s">
        <v>98</v>
      </c>
      <c r="C8" s="48">
        <f>SUM(C9,C11,C13,C18,C20,C23,C25)</f>
        <v>1904.14</v>
      </c>
      <c r="D8" s="48">
        <f>SUM(D9,D11,D13,D18,D20,D23,D25)</f>
        <v>1564</v>
      </c>
      <c r="E8" s="48">
        <f>SUM(E9,E11,E13,E18,E20,E23,E25)</f>
        <v>1342</v>
      </c>
      <c r="F8" s="48">
        <f>SUM(F9,F11,F13,F18,F20,F23,F25)</f>
        <v>222</v>
      </c>
      <c r="G8" s="48">
        <f>SUM(G9,G11,G13,G18,G20,G23,G25)</f>
        <v>340.14</v>
      </c>
    </row>
    <row r="9" ht="27.75" customHeight="1" spans="1:7">
      <c r="A9" s="49">
        <v>20101</v>
      </c>
      <c r="B9" s="51" t="s">
        <v>99</v>
      </c>
      <c r="C9" s="33">
        <f>SUM(C10)</f>
        <v>5</v>
      </c>
      <c r="D9" s="33"/>
      <c r="E9" s="33"/>
      <c r="F9" s="33"/>
      <c r="G9" s="33">
        <f>SUM(G10)</f>
        <v>5</v>
      </c>
    </row>
    <row r="10" ht="27.75" customHeight="1" spans="1:7">
      <c r="A10" s="52">
        <v>2010102</v>
      </c>
      <c r="B10" s="53" t="s">
        <v>100</v>
      </c>
      <c r="C10" s="33">
        <f>SUM(D10,G10)</f>
        <v>5</v>
      </c>
      <c r="D10" s="33"/>
      <c r="E10" s="20"/>
      <c r="F10" s="20"/>
      <c r="G10" s="20">
        <v>5</v>
      </c>
    </row>
    <row r="11" ht="27.75" customHeight="1" spans="1:7">
      <c r="A11" s="52">
        <v>20102</v>
      </c>
      <c r="B11" s="53" t="s">
        <v>101</v>
      </c>
      <c r="C11" s="33">
        <f>SUM(C12)</f>
        <v>2.8</v>
      </c>
      <c r="D11" s="33"/>
      <c r="E11" s="33"/>
      <c r="F11" s="33"/>
      <c r="G11" s="33">
        <f>SUM(G12)</f>
        <v>2.8</v>
      </c>
    </row>
    <row r="12" ht="27.75" customHeight="1" spans="1:7">
      <c r="A12" s="52">
        <v>2010202</v>
      </c>
      <c r="B12" s="53" t="s">
        <v>100</v>
      </c>
      <c r="C12" s="33">
        <f>SUM(D12,G12)</f>
        <v>2.8</v>
      </c>
      <c r="D12" s="33"/>
      <c r="E12" s="20"/>
      <c r="F12" s="20"/>
      <c r="G12" s="20">
        <v>2.8</v>
      </c>
    </row>
    <row r="13" ht="27.75" customHeight="1" spans="1:7">
      <c r="A13" s="52">
        <v>20103</v>
      </c>
      <c r="B13" s="53" t="s">
        <v>102</v>
      </c>
      <c r="C13" s="33">
        <f>SUM(C14:C17)</f>
        <v>1813.8</v>
      </c>
      <c r="D13" s="33">
        <f>SUM(D14:D17)</f>
        <v>1523.8</v>
      </c>
      <c r="E13" s="33">
        <f>SUM(E14:E17)</f>
        <v>1316.8</v>
      </c>
      <c r="F13" s="33">
        <f>SUM(F14:F17)</f>
        <v>207</v>
      </c>
      <c r="G13" s="33">
        <f>SUM(G14:G17)</f>
        <v>290</v>
      </c>
    </row>
    <row r="14" ht="27.75" customHeight="1" spans="1:7">
      <c r="A14" s="52">
        <v>2010301</v>
      </c>
      <c r="B14" s="53" t="s">
        <v>103</v>
      </c>
      <c r="C14" s="33">
        <f>SUM(D14,G14)</f>
        <v>1316.8</v>
      </c>
      <c r="D14" s="33">
        <f>SUM(E14:F14)</f>
        <v>1316.8</v>
      </c>
      <c r="E14" s="20">
        <v>1316.8</v>
      </c>
      <c r="F14" s="20"/>
      <c r="G14" s="20"/>
    </row>
    <row r="15" ht="27.75" customHeight="1" spans="1:7">
      <c r="A15" s="52">
        <v>2010301</v>
      </c>
      <c r="B15" s="53" t="s">
        <v>103</v>
      </c>
      <c r="C15" s="33">
        <f>SUM(D15,G15)</f>
        <v>207</v>
      </c>
      <c r="D15" s="33">
        <f>SUM(E15:F15)</f>
        <v>207</v>
      </c>
      <c r="E15" s="20"/>
      <c r="F15" s="20">
        <v>207</v>
      </c>
      <c r="G15" s="20"/>
    </row>
    <row r="16" ht="27.75" customHeight="1" spans="1:7">
      <c r="A16" s="52">
        <v>2010308</v>
      </c>
      <c r="B16" s="53" t="s">
        <v>104</v>
      </c>
      <c r="C16" s="33">
        <f>SUM(D16,G16)</f>
        <v>34</v>
      </c>
      <c r="D16" s="33"/>
      <c r="E16" s="20"/>
      <c r="F16" s="20"/>
      <c r="G16" s="20">
        <v>34</v>
      </c>
    </row>
    <row r="17" ht="27.75" customHeight="1" spans="1:7">
      <c r="A17" s="52">
        <v>2010399</v>
      </c>
      <c r="B17" s="53" t="s">
        <v>105</v>
      </c>
      <c r="C17" s="33">
        <f>SUM(D17,G17)</f>
        <v>256</v>
      </c>
      <c r="D17" s="33"/>
      <c r="E17" s="20"/>
      <c r="F17" s="20"/>
      <c r="G17" s="20">
        <v>256</v>
      </c>
    </row>
    <row r="18" ht="27.75" customHeight="1" spans="1:7">
      <c r="A18" s="52">
        <v>20106</v>
      </c>
      <c r="B18" s="53" t="s">
        <v>106</v>
      </c>
      <c r="C18" s="33">
        <f>SUM(C19)</f>
        <v>15</v>
      </c>
      <c r="D18" s="33">
        <f>SUM(D19)</f>
        <v>15</v>
      </c>
      <c r="E18" s="33"/>
      <c r="F18" s="33">
        <f>SUM(F19)</f>
        <v>15</v>
      </c>
      <c r="G18" s="33"/>
    </row>
    <row r="19" ht="27.75" customHeight="1" spans="1:7">
      <c r="A19" s="52">
        <v>2010602</v>
      </c>
      <c r="B19" s="53" t="s">
        <v>100</v>
      </c>
      <c r="C19" s="33">
        <f>SUM(D19,G19)</f>
        <v>15</v>
      </c>
      <c r="D19" s="33">
        <f>SUM(E19:F19)</f>
        <v>15</v>
      </c>
      <c r="E19" s="20"/>
      <c r="F19" s="20">
        <v>15</v>
      </c>
      <c r="G19" s="20"/>
    </row>
    <row r="20" ht="27.75" customHeight="1" spans="1:7">
      <c r="A20" s="52">
        <v>20132</v>
      </c>
      <c r="B20" s="53" t="s">
        <v>107</v>
      </c>
      <c r="C20" s="33">
        <f>SUM(C21:C22)</f>
        <v>50.54</v>
      </c>
      <c r="D20" s="33">
        <f>SUM(D21:D22)</f>
        <v>25.2</v>
      </c>
      <c r="E20" s="33">
        <f>SUM(E21:E22)</f>
        <v>25.2</v>
      </c>
      <c r="F20" s="33"/>
      <c r="G20" s="33">
        <f>SUM(G21:G22)</f>
        <v>25.34</v>
      </c>
    </row>
    <row r="21" ht="27.75" customHeight="1" spans="1:7">
      <c r="A21" s="52">
        <v>2013202</v>
      </c>
      <c r="B21" s="53" t="s">
        <v>100</v>
      </c>
      <c r="C21" s="33">
        <f>SUM(D21,G21)</f>
        <v>25.34</v>
      </c>
      <c r="D21" s="33"/>
      <c r="E21" s="20"/>
      <c r="F21" s="20"/>
      <c r="G21" s="20">
        <v>25.34</v>
      </c>
    </row>
    <row r="22" ht="27.75" customHeight="1" spans="1:7">
      <c r="A22" s="52">
        <v>2013299</v>
      </c>
      <c r="B22" s="54" t="s">
        <v>108</v>
      </c>
      <c r="C22" s="33">
        <f>SUM(D22,G22)</f>
        <v>25.2</v>
      </c>
      <c r="D22" s="33">
        <f>SUM(E22:F22)</f>
        <v>25.2</v>
      </c>
      <c r="E22" s="20">
        <v>25.2</v>
      </c>
      <c r="F22" s="20"/>
      <c r="G22" s="20"/>
    </row>
    <row r="23" ht="27.75" customHeight="1" spans="1:7">
      <c r="A23" s="52">
        <v>20133</v>
      </c>
      <c r="B23" s="54" t="s">
        <v>109</v>
      </c>
      <c r="C23" s="33">
        <f>SUM(C24)</f>
        <v>10</v>
      </c>
      <c r="D23" s="33"/>
      <c r="E23" s="33"/>
      <c r="F23" s="33"/>
      <c r="G23" s="33">
        <f>SUM(G24)</f>
        <v>10</v>
      </c>
    </row>
    <row r="24" ht="27.75" customHeight="1" spans="1:7">
      <c r="A24" s="52">
        <v>2013302</v>
      </c>
      <c r="B24" s="53" t="s">
        <v>100</v>
      </c>
      <c r="C24" s="33">
        <f>SUM(D24,G24)</f>
        <v>10</v>
      </c>
      <c r="D24" s="33"/>
      <c r="E24" s="20"/>
      <c r="F24" s="20"/>
      <c r="G24" s="20">
        <v>10</v>
      </c>
    </row>
    <row r="25" ht="27.75" customHeight="1" spans="1:7">
      <c r="A25" s="52">
        <v>20138</v>
      </c>
      <c r="B25" s="53" t="s">
        <v>110</v>
      </c>
      <c r="C25" s="33">
        <f>SUM(C26)</f>
        <v>7</v>
      </c>
      <c r="D25" s="33"/>
      <c r="E25" s="33"/>
      <c r="F25" s="33"/>
      <c r="G25" s="33">
        <f>SUM(G26)</f>
        <v>7</v>
      </c>
    </row>
    <row r="26" ht="27.75" customHeight="1" spans="1:7">
      <c r="A26" s="52">
        <v>2013899</v>
      </c>
      <c r="B26" s="53" t="s">
        <v>111</v>
      </c>
      <c r="C26" s="33">
        <f>SUM(D26,G26)</f>
        <v>7</v>
      </c>
      <c r="D26" s="33"/>
      <c r="E26" s="20"/>
      <c r="F26" s="20"/>
      <c r="G26" s="20">
        <v>7</v>
      </c>
    </row>
    <row r="27" ht="27.75" customHeight="1" spans="1:7">
      <c r="A27" s="55">
        <v>203</v>
      </c>
      <c r="B27" s="56" t="s">
        <v>112</v>
      </c>
      <c r="C27" s="48">
        <f>SUM(C28)</f>
        <v>14.3</v>
      </c>
      <c r="D27" s="48"/>
      <c r="E27" s="48"/>
      <c r="F27" s="48"/>
      <c r="G27" s="48">
        <f>SUM(G28)</f>
        <v>14.3</v>
      </c>
    </row>
    <row r="28" ht="27.75" customHeight="1" spans="1:7">
      <c r="A28" s="52">
        <v>20306</v>
      </c>
      <c r="B28" s="53" t="s">
        <v>113</v>
      </c>
      <c r="C28" s="33">
        <f>SUM(C29)</f>
        <v>14.3</v>
      </c>
      <c r="D28" s="33"/>
      <c r="E28" s="33"/>
      <c r="F28" s="33"/>
      <c r="G28" s="33">
        <f>SUM(G29)</f>
        <v>14.3</v>
      </c>
    </row>
    <row r="29" ht="27.75" customHeight="1" spans="1:7">
      <c r="A29" s="52">
        <v>2030607</v>
      </c>
      <c r="B29" s="53" t="s">
        <v>114</v>
      </c>
      <c r="C29" s="33">
        <f>SUM(D29,G29)</f>
        <v>14.3</v>
      </c>
      <c r="D29" s="33"/>
      <c r="E29" s="20"/>
      <c r="F29" s="20"/>
      <c r="G29" s="20">
        <v>14.3</v>
      </c>
    </row>
    <row r="30" customFormat="1" ht="27.75" customHeight="1" spans="1:7">
      <c r="A30" s="55">
        <v>206</v>
      </c>
      <c r="B30" s="56" t="s">
        <v>115</v>
      </c>
      <c r="C30" s="48">
        <f>SUM(C31)</f>
        <v>8</v>
      </c>
      <c r="D30" s="48"/>
      <c r="E30" s="48"/>
      <c r="F30" s="48"/>
      <c r="G30" s="48">
        <f>SUM(G31)</f>
        <v>8</v>
      </c>
    </row>
    <row r="31" customFormat="1" ht="27.75" customHeight="1" spans="1:7">
      <c r="A31" s="52">
        <v>20604</v>
      </c>
      <c r="B31" s="53" t="s">
        <v>116</v>
      </c>
      <c r="C31" s="33">
        <f>SUM(C32)</f>
        <v>8</v>
      </c>
      <c r="D31" s="33"/>
      <c r="E31" s="33"/>
      <c r="F31" s="33"/>
      <c r="G31" s="33">
        <f>SUM(G32)</f>
        <v>8</v>
      </c>
    </row>
    <row r="32" s="41" customFormat="1" ht="27.75" customHeight="1" spans="1:7">
      <c r="A32" s="57">
        <v>2060499</v>
      </c>
      <c r="B32" s="54" t="s">
        <v>117</v>
      </c>
      <c r="C32" s="33">
        <f t="shared" ref="C32" si="0">SUM(D32,G32)</f>
        <v>8</v>
      </c>
      <c r="D32" s="33"/>
      <c r="E32" s="58"/>
      <c r="F32" s="58"/>
      <c r="G32" s="59">
        <v>8</v>
      </c>
    </row>
    <row r="33" s="41" customFormat="1" ht="27.75" customHeight="1" spans="1:7">
      <c r="A33" s="60">
        <v>207</v>
      </c>
      <c r="B33" s="61" t="s">
        <v>118</v>
      </c>
      <c r="C33" s="48">
        <f>SUM(C34)</f>
        <v>18</v>
      </c>
      <c r="D33" s="48"/>
      <c r="E33" s="48"/>
      <c r="F33" s="48"/>
      <c r="G33" s="48">
        <f>SUM(G34)</f>
        <v>18</v>
      </c>
    </row>
    <row r="34" s="41" customFormat="1" ht="27.75" customHeight="1" spans="1:7">
      <c r="A34" s="57">
        <v>20701</v>
      </c>
      <c r="B34" s="54" t="s">
        <v>119</v>
      </c>
      <c r="C34" s="33">
        <f>SUM(C35)</f>
        <v>18</v>
      </c>
      <c r="D34" s="33"/>
      <c r="E34" s="33"/>
      <c r="F34" s="33"/>
      <c r="G34" s="33">
        <f>SUM(G35)</f>
        <v>18</v>
      </c>
    </row>
    <row r="35" ht="27.75" customHeight="1" spans="1:7">
      <c r="A35" s="57">
        <v>2070199</v>
      </c>
      <c r="B35" s="54" t="s">
        <v>120</v>
      </c>
      <c r="C35" s="33">
        <f>SUM(D35,G35)</f>
        <v>18</v>
      </c>
      <c r="D35" s="33"/>
      <c r="E35" s="20"/>
      <c r="F35" s="20"/>
      <c r="G35" s="20">
        <v>18</v>
      </c>
    </row>
    <row r="36" ht="27.75" customHeight="1" spans="1:7">
      <c r="A36" s="60">
        <v>208</v>
      </c>
      <c r="B36" s="61" t="s">
        <v>121</v>
      </c>
      <c r="C36" s="48">
        <f>SUM(C37,C41,C43,C45,C47,C49,C51)</f>
        <v>276.64</v>
      </c>
      <c r="D36" s="48">
        <f>SUM(D37,D41,D43,D45,D47,D49,D51)</f>
        <v>264.64</v>
      </c>
      <c r="E36" s="48">
        <f>SUM(E37,E41,E43,E45,E47,E49,E51)</f>
        <v>260.74</v>
      </c>
      <c r="F36" s="48">
        <f>SUM(F37,F41,F43,F45,F47,F49,F51)</f>
        <v>3.9</v>
      </c>
      <c r="G36" s="48">
        <f>SUM(G37,G41,G43,G45,G47,G49,G51)</f>
        <v>12</v>
      </c>
    </row>
    <row r="37" ht="27.75" customHeight="1" spans="1:7">
      <c r="A37" s="57">
        <v>20805</v>
      </c>
      <c r="B37" s="54" t="s">
        <v>122</v>
      </c>
      <c r="C37" s="33">
        <f>SUM(C38:C40)</f>
        <v>191.56</v>
      </c>
      <c r="D37" s="33">
        <f>SUM(D38:D40)</f>
        <v>191.56</v>
      </c>
      <c r="E37" s="33">
        <f>SUM(E38:E40)</f>
        <v>191.56</v>
      </c>
      <c r="F37" s="33"/>
      <c r="G37" s="33"/>
    </row>
    <row r="38" ht="27.75" customHeight="1" spans="1:7">
      <c r="A38" s="52">
        <v>2080505</v>
      </c>
      <c r="B38" s="54" t="s">
        <v>123</v>
      </c>
      <c r="C38" s="33">
        <f>SUM(D38,G38)</f>
        <v>105.12</v>
      </c>
      <c r="D38" s="33">
        <f>SUM(E38:F38)</f>
        <v>105.12</v>
      </c>
      <c r="E38" s="20">
        <v>105.12</v>
      </c>
      <c r="F38" s="20"/>
      <c r="G38" s="20"/>
    </row>
    <row r="39" ht="27.75" customHeight="1" spans="1:7">
      <c r="A39" s="52">
        <v>2080506</v>
      </c>
      <c r="B39" s="54" t="s">
        <v>124</v>
      </c>
      <c r="C39" s="33">
        <f>SUM(D39,G39)</f>
        <v>50.06</v>
      </c>
      <c r="D39" s="33">
        <f>SUM(E39:F39)</f>
        <v>50.06</v>
      </c>
      <c r="E39" s="20">
        <v>50.06</v>
      </c>
      <c r="F39" s="20"/>
      <c r="G39" s="20"/>
    </row>
    <row r="40" ht="27.75" customHeight="1" spans="1:7">
      <c r="A40" s="52">
        <v>2080599</v>
      </c>
      <c r="B40" s="53" t="s">
        <v>125</v>
      </c>
      <c r="C40" s="33">
        <f>SUM(D40,G40)</f>
        <v>36.38</v>
      </c>
      <c r="D40" s="33">
        <f>SUM(E40:F40)</f>
        <v>36.38</v>
      </c>
      <c r="E40" s="20">
        <v>36.38</v>
      </c>
      <c r="F40" s="20"/>
      <c r="G40" s="20"/>
    </row>
    <row r="41" ht="27.75" customHeight="1" spans="1:7">
      <c r="A41" s="52">
        <v>20807</v>
      </c>
      <c r="B41" s="53" t="s">
        <v>126</v>
      </c>
      <c r="C41" s="33">
        <f>SUM(C42)</f>
        <v>12</v>
      </c>
      <c r="D41" s="33"/>
      <c r="E41" s="33"/>
      <c r="F41" s="33"/>
      <c r="G41" s="33">
        <f>SUM(G42)</f>
        <v>12</v>
      </c>
    </row>
    <row r="42" ht="27.75" customHeight="1" spans="1:7">
      <c r="A42" s="52">
        <v>2080799</v>
      </c>
      <c r="B42" s="54" t="s">
        <v>127</v>
      </c>
      <c r="C42" s="33">
        <f>SUM(D42,G42)</f>
        <v>12</v>
      </c>
      <c r="D42" s="33"/>
      <c r="E42" s="20"/>
      <c r="F42" s="20"/>
      <c r="G42" s="20">
        <v>12</v>
      </c>
    </row>
    <row r="43" ht="27.75" customHeight="1" spans="1:7">
      <c r="A43" s="52">
        <v>20808</v>
      </c>
      <c r="B43" s="54" t="s">
        <v>128</v>
      </c>
      <c r="C43" s="33">
        <f>SUM(C44)</f>
        <v>2.7</v>
      </c>
      <c r="D43" s="33">
        <f>SUM(D44)</f>
        <v>2.7</v>
      </c>
      <c r="E43" s="33">
        <f>SUM(E44)</f>
        <v>2.7</v>
      </c>
      <c r="F43" s="33"/>
      <c r="G43" s="33"/>
    </row>
    <row r="44" ht="27.75" customHeight="1" spans="1:7">
      <c r="A44" s="52">
        <v>2080801</v>
      </c>
      <c r="B44" s="54" t="s">
        <v>129</v>
      </c>
      <c r="C44" s="33">
        <f>SUM(D44,G44)</f>
        <v>2.7</v>
      </c>
      <c r="D44" s="33">
        <f>SUM(E44:F44)</f>
        <v>2.7</v>
      </c>
      <c r="E44" s="20">
        <v>2.7</v>
      </c>
      <c r="F44" s="20"/>
      <c r="G44" s="20"/>
    </row>
    <row r="45" ht="27.75" customHeight="1" spans="1:7">
      <c r="A45" s="52">
        <v>20810</v>
      </c>
      <c r="B45" s="54" t="s">
        <v>130</v>
      </c>
      <c r="C45" s="33">
        <f>SUM(C46)</f>
        <v>3.9</v>
      </c>
      <c r="D45" s="33">
        <f>SUM(D46)</f>
        <v>3.9</v>
      </c>
      <c r="E45" s="33"/>
      <c r="F45" s="33">
        <f>SUM(F46)</f>
        <v>3.9</v>
      </c>
      <c r="G45" s="33"/>
    </row>
    <row r="46" ht="27.75" customHeight="1" spans="1:7">
      <c r="A46" s="52">
        <v>2081006</v>
      </c>
      <c r="B46" s="54" t="s">
        <v>131</v>
      </c>
      <c r="C46" s="33">
        <f>SUM(D46,G46)</f>
        <v>3.9</v>
      </c>
      <c r="D46" s="33">
        <f>SUM(E46:F46)</f>
        <v>3.9</v>
      </c>
      <c r="E46" s="20"/>
      <c r="F46" s="20">
        <v>3.9</v>
      </c>
      <c r="G46" s="20"/>
    </row>
    <row r="47" ht="27.75" customHeight="1" spans="1:7">
      <c r="A47" s="52">
        <v>20811</v>
      </c>
      <c r="B47" s="54" t="s">
        <v>132</v>
      </c>
      <c r="C47" s="33">
        <f>SUM(C48)</f>
        <v>2</v>
      </c>
      <c r="D47" s="33">
        <f>SUM(D48)</f>
        <v>2</v>
      </c>
      <c r="E47" s="33">
        <f>SUM(E48)</f>
        <v>2</v>
      </c>
      <c r="F47" s="33"/>
      <c r="G47" s="33"/>
    </row>
    <row r="48" ht="27.75" customHeight="1" spans="1:7">
      <c r="A48" s="52">
        <v>2081105</v>
      </c>
      <c r="B48" s="53" t="s">
        <v>133</v>
      </c>
      <c r="C48" s="33">
        <f>SUM(D48,G48)</f>
        <v>2</v>
      </c>
      <c r="D48" s="33">
        <f>SUM(E48:F48)</f>
        <v>2</v>
      </c>
      <c r="E48" s="20">
        <v>2</v>
      </c>
      <c r="F48" s="20"/>
      <c r="G48" s="20"/>
    </row>
    <row r="49" ht="27.75" customHeight="1" spans="1:7">
      <c r="A49" s="52">
        <v>20825</v>
      </c>
      <c r="B49" s="53" t="s">
        <v>134</v>
      </c>
      <c r="C49" s="33">
        <f>SUM(C50)</f>
        <v>45</v>
      </c>
      <c r="D49" s="33">
        <f>SUM(D50)</f>
        <v>45</v>
      </c>
      <c r="E49" s="33">
        <f>SUM(E50)</f>
        <v>45</v>
      </c>
      <c r="F49" s="33"/>
      <c r="G49" s="33"/>
    </row>
    <row r="50" ht="27.75" customHeight="1" spans="1:7">
      <c r="A50" s="52">
        <v>2082502</v>
      </c>
      <c r="B50" s="53" t="s">
        <v>135</v>
      </c>
      <c r="C50" s="33">
        <f>SUM(D50,G50)</f>
        <v>45</v>
      </c>
      <c r="D50" s="33">
        <f>SUM(E50:F50)</f>
        <v>45</v>
      </c>
      <c r="E50" s="20">
        <v>45</v>
      </c>
      <c r="F50" s="20"/>
      <c r="G50" s="20"/>
    </row>
    <row r="51" ht="27.75" customHeight="1" spans="1:7">
      <c r="A51" s="52">
        <v>20828</v>
      </c>
      <c r="B51" s="53" t="s">
        <v>136</v>
      </c>
      <c r="C51" s="33">
        <f>SUM(C52)</f>
        <v>19.48</v>
      </c>
      <c r="D51" s="33">
        <f>SUM(D52)</f>
        <v>19.48</v>
      </c>
      <c r="E51" s="33">
        <f>SUM(E52)</f>
        <v>19.48</v>
      </c>
      <c r="F51" s="33"/>
      <c r="G51" s="33"/>
    </row>
    <row r="52" ht="27.75" customHeight="1" spans="1:7">
      <c r="A52" s="52">
        <v>2082804</v>
      </c>
      <c r="B52" s="54" t="s">
        <v>137</v>
      </c>
      <c r="C52" s="33">
        <f>SUM(D52,G52)</f>
        <v>19.48</v>
      </c>
      <c r="D52" s="33">
        <f>SUM(E52:F52)</f>
        <v>19.48</v>
      </c>
      <c r="E52" s="20">
        <v>19.48</v>
      </c>
      <c r="F52" s="20"/>
      <c r="G52" s="20"/>
    </row>
    <row r="53" ht="27.75" customHeight="1" spans="1:7">
      <c r="A53" s="55">
        <v>210</v>
      </c>
      <c r="B53" s="61" t="s">
        <v>138</v>
      </c>
      <c r="C53" s="48">
        <f>SUM(C54,C56,C58)</f>
        <v>110.96</v>
      </c>
      <c r="D53" s="48">
        <f>SUM(D54,D56,D58)</f>
        <v>85.67</v>
      </c>
      <c r="E53" s="48">
        <f>SUM(E54,E56,E58)</f>
        <v>85.67</v>
      </c>
      <c r="F53" s="48"/>
      <c r="G53" s="48">
        <f>SUM(G54,G56,G58)</f>
        <v>25.29</v>
      </c>
    </row>
    <row r="54" ht="27.75" customHeight="1" spans="1:7">
      <c r="A54" s="52">
        <v>21004</v>
      </c>
      <c r="B54" s="54" t="s">
        <v>139</v>
      </c>
      <c r="C54" s="33">
        <f>SUM(C55)</f>
        <v>25</v>
      </c>
      <c r="D54" s="33"/>
      <c r="E54" s="33"/>
      <c r="F54" s="33"/>
      <c r="G54" s="33">
        <f>SUM(G55)</f>
        <v>25</v>
      </c>
    </row>
    <row r="55" ht="27.75" customHeight="1" spans="1:7">
      <c r="A55" s="52">
        <v>2100499</v>
      </c>
      <c r="B55" s="53" t="s">
        <v>140</v>
      </c>
      <c r="C55" s="33">
        <f>SUM(D55,G55)</f>
        <v>25</v>
      </c>
      <c r="D55" s="33"/>
      <c r="E55" s="20"/>
      <c r="F55" s="20"/>
      <c r="G55" s="20">
        <v>25</v>
      </c>
    </row>
    <row r="56" ht="27.75" customHeight="1" spans="1:7">
      <c r="A56" s="52">
        <v>21007</v>
      </c>
      <c r="B56" s="53" t="s">
        <v>141</v>
      </c>
      <c r="C56" s="33">
        <f>SUM(C57)</f>
        <v>0.29</v>
      </c>
      <c r="D56" s="33"/>
      <c r="E56" s="33"/>
      <c r="F56" s="33"/>
      <c r="G56" s="33">
        <f>SUM(G57)</f>
        <v>0.29</v>
      </c>
    </row>
    <row r="57" ht="27.75" customHeight="1" spans="1:7">
      <c r="A57" s="52">
        <v>2100799</v>
      </c>
      <c r="B57" s="54" t="s">
        <v>142</v>
      </c>
      <c r="C57" s="33">
        <f>SUM(D57,G57)</f>
        <v>0.29</v>
      </c>
      <c r="D57" s="33"/>
      <c r="E57" s="20"/>
      <c r="F57" s="20"/>
      <c r="G57" s="20">
        <v>0.29</v>
      </c>
    </row>
    <row r="58" ht="27.75" customHeight="1" spans="1:7">
      <c r="A58" s="52">
        <v>21011</v>
      </c>
      <c r="B58" s="54" t="s">
        <v>143</v>
      </c>
      <c r="C58" s="33">
        <f>SUM(C59:C60)</f>
        <v>85.67</v>
      </c>
      <c r="D58" s="33">
        <f>SUM(D59:D60)</f>
        <v>85.67</v>
      </c>
      <c r="E58" s="33">
        <f>SUM(E59:E60)</f>
        <v>85.67</v>
      </c>
      <c r="F58" s="33"/>
      <c r="G58" s="33"/>
    </row>
    <row r="59" ht="27.75" customHeight="1" spans="1:7">
      <c r="A59" s="52">
        <v>2101101</v>
      </c>
      <c r="B59" s="54" t="s">
        <v>144</v>
      </c>
      <c r="C59" s="33">
        <f>SUM(D59,G59)</f>
        <v>69.98</v>
      </c>
      <c r="D59" s="33">
        <f>SUM(E59:F59)</f>
        <v>69.98</v>
      </c>
      <c r="E59" s="20">
        <v>69.98</v>
      </c>
      <c r="F59" s="20"/>
      <c r="G59" s="20"/>
    </row>
    <row r="60" ht="27.75" customHeight="1" spans="1:7">
      <c r="A60" s="52">
        <v>2101103</v>
      </c>
      <c r="B60" s="54" t="s">
        <v>145</v>
      </c>
      <c r="C60" s="33">
        <f>SUM(D60,G60)</f>
        <v>15.69</v>
      </c>
      <c r="D60" s="33">
        <f>SUM(E60:F60)</f>
        <v>15.69</v>
      </c>
      <c r="E60" s="20">
        <v>15.69</v>
      </c>
      <c r="F60" s="20"/>
      <c r="G60" s="20"/>
    </row>
    <row r="61" ht="27.75" customHeight="1" spans="1:7">
      <c r="A61" s="55">
        <v>211</v>
      </c>
      <c r="B61" s="61" t="s">
        <v>146</v>
      </c>
      <c r="C61" s="48">
        <f>SUM(C62,C64)</f>
        <v>310</v>
      </c>
      <c r="D61" s="48"/>
      <c r="E61" s="48"/>
      <c r="F61" s="48"/>
      <c r="G61" s="48">
        <f>SUM(G62,G64)</f>
        <v>310</v>
      </c>
    </row>
    <row r="62" ht="27.75" customHeight="1" spans="1:7">
      <c r="A62" s="52">
        <v>21104</v>
      </c>
      <c r="B62" s="54" t="s">
        <v>147</v>
      </c>
      <c r="C62" s="33">
        <f>SUM(C63)</f>
        <v>300</v>
      </c>
      <c r="D62" s="33"/>
      <c r="E62" s="33"/>
      <c r="F62" s="33"/>
      <c r="G62" s="33">
        <f>SUM(G63)</f>
        <v>300</v>
      </c>
    </row>
    <row r="63" ht="27.75" customHeight="1" spans="1:7">
      <c r="A63" s="52">
        <v>2110402</v>
      </c>
      <c r="B63" s="53" t="s">
        <v>148</v>
      </c>
      <c r="C63" s="33">
        <f>SUM(D63,G63)</f>
        <v>300</v>
      </c>
      <c r="D63" s="33"/>
      <c r="E63" s="20"/>
      <c r="F63" s="20"/>
      <c r="G63" s="20">
        <v>300</v>
      </c>
    </row>
    <row r="64" ht="27.75" customHeight="1" spans="1:7">
      <c r="A64" s="52">
        <v>21110</v>
      </c>
      <c r="B64" s="53" t="s">
        <v>149</v>
      </c>
      <c r="C64" s="33">
        <f>SUM(C65)</f>
        <v>10</v>
      </c>
      <c r="D64" s="33"/>
      <c r="E64" s="33"/>
      <c r="F64" s="33"/>
      <c r="G64" s="33">
        <f>SUM(G65)</f>
        <v>10</v>
      </c>
    </row>
    <row r="65" ht="27.75" customHeight="1" spans="1:7">
      <c r="A65" s="52">
        <v>2111001</v>
      </c>
      <c r="B65" s="53" t="s">
        <v>149</v>
      </c>
      <c r="C65" s="33">
        <f>SUM(D65,G65)</f>
        <v>10</v>
      </c>
      <c r="D65" s="33"/>
      <c r="E65" s="20"/>
      <c r="F65" s="20"/>
      <c r="G65" s="20">
        <v>10</v>
      </c>
    </row>
    <row r="66" ht="27.75" customHeight="1" spans="1:7">
      <c r="A66" s="62">
        <v>212</v>
      </c>
      <c r="B66" s="63" t="s">
        <v>150</v>
      </c>
      <c r="C66" s="48">
        <f>SUM(C67,C69)</f>
        <v>159</v>
      </c>
      <c r="D66" s="48"/>
      <c r="E66" s="48"/>
      <c r="F66" s="48"/>
      <c r="G66" s="48">
        <f>SUM(G67,G69)</f>
        <v>159</v>
      </c>
    </row>
    <row r="67" ht="27.75" customHeight="1" spans="1:7">
      <c r="A67" s="64">
        <v>21201</v>
      </c>
      <c r="B67" s="65" t="s">
        <v>151</v>
      </c>
      <c r="C67" s="33">
        <f>SUM(C68)</f>
        <v>54</v>
      </c>
      <c r="D67" s="33"/>
      <c r="E67" s="33"/>
      <c r="F67" s="33"/>
      <c r="G67" s="33">
        <f>SUM(G68)</f>
        <v>54</v>
      </c>
    </row>
    <row r="68" ht="27.75" customHeight="1" spans="1:7">
      <c r="A68" s="64">
        <v>2120104</v>
      </c>
      <c r="B68" s="65" t="s">
        <v>152</v>
      </c>
      <c r="C68" s="33">
        <f>SUM(D68,G68)</f>
        <v>54</v>
      </c>
      <c r="D68" s="33"/>
      <c r="E68" s="20"/>
      <c r="F68" s="20"/>
      <c r="G68" s="20">
        <v>54</v>
      </c>
    </row>
    <row r="69" ht="27.75" customHeight="1" spans="1:7">
      <c r="A69" s="64">
        <v>21205</v>
      </c>
      <c r="B69" s="65" t="s">
        <v>153</v>
      </c>
      <c r="C69" s="33">
        <f>SUM(C70)</f>
        <v>105</v>
      </c>
      <c r="D69" s="33"/>
      <c r="E69" s="33"/>
      <c r="F69" s="33"/>
      <c r="G69" s="33">
        <f>SUM(G70)</f>
        <v>105</v>
      </c>
    </row>
    <row r="70" ht="27.75" customHeight="1" spans="1:7">
      <c r="A70" s="66">
        <v>2120501</v>
      </c>
      <c r="B70" s="53" t="s">
        <v>153</v>
      </c>
      <c r="C70" s="33">
        <f>SUM(D70,G70)</f>
        <v>105</v>
      </c>
      <c r="D70" s="33"/>
      <c r="E70" s="20"/>
      <c r="F70" s="20"/>
      <c r="G70" s="20">
        <v>105</v>
      </c>
    </row>
    <row r="71" ht="27.75" customHeight="1" spans="1:7">
      <c r="A71" s="67">
        <v>213</v>
      </c>
      <c r="B71" s="56" t="s">
        <v>154</v>
      </c>
      <c r="C71" s="48">
        <f>SUM(C72,C79,C82)</f>
        <v>844</v>
      </c>
      <c r="D71" s="48"/>
      <c r="E71" s="48"/>
      <c r="F71" s="48"/>
      <c r="G71" s="48">
        <f>SUM(G72,G79,G82)</f>
        <v>844</v>
      </c>
    </row>
    <row r="72" ht="27.75" customHeight="1" spans="1:7">
      <c r="A72" s="66">
        <v>21301</v>
      </c>
      <c r="B72" s="53" t="s">
        <v>155</v>
      </c>
      <c r="C72" s="33">
        <f>SUM(C73:C78)</f>
        <v>434</v>
      </c>
      <c r="D72" s="33"/>
      <c r="E72" s="33"/>
      <c r="F72" s="33"/>
      <c r="G72" s="33">
        <f>SUM(G73:G78)</f>
        <v>434</v>
      </c>
    </row>
    <row r="73" ht="27.75" customHeight="1" spans="1:7">
      <c r="A73" s="66">
        <v>2130108</v>
      </c>
      <c r="B73" s="53" t="s">
        <v>156</v>
      </c>
      <c r="C73" s="33">
        <f>SUM(D73,G73)</f>
        <v>15</v>
      </c>
      <c r="D73" s="33"/>
      <c r="E73" s="20"/>
      <c r="F73" s="20"/>
      <c r="G73" s="20">
        <v>15</v>
      </c>
    </row>
    <row r="74" ht="27.75" customHeight="1" spans="1:7">
      <c r="A74" s="66">
        <v>2130124</v>
      </c>
      <c r="B74" s="53" t="s">
        <v>157</v>
      </c>
      <c r="C74" s="33">
        <f>SUM(D74,G74)</f>
        <v>50</v>
      </c>
      <c r="D74" s="33"/>
      <c r="E74" s="20"/>
      <c r="F74" s="20"/>
      <c r="G74" s="20">
        <v>50</v>
      </c>
    </row>
    <row r="75" ht="27.75" customHeight="1" spans="1:7">
      <c r="A75" s="66">
        <v>2130126</v>
      </c>
      <c r="B75" s="54" t="s">
        <v>158</v>
      </c>
      <c r="C75" s="33">
        <f>SUM(D75,G75)</f>
        <v>10</v>
      </c>
      <c r="D75" s="33"/>
      <c r="E75" s="20"/>
      <c r="F75" s="20"/>
      <c r="G75" s="20">
        <v>10</v>
      </c>
    </row>
    <row r="76" ht="27.75" customHeight="1" spans="1:7">
      <c r="A76" s="66">
        <v>2130142</v>
      </c>
      <c r="B76" s="53" t="s">
        <v>159</v>
      </c>
      <c r="C76" s="33">
        <f>SUM(D76,G76)</f>
        <v>100</v>
      </c>
      <c r="D76" s="33"/>
      <c r="E76" s="20"/>
      <c r="F76" s="20"/>
      <c r="G76" s="59">
        <v>100</v>
      </c>
    </row>
    <row r="77" s="41" customFormat="1" ht="27.75" customHeight="1" spans="1:7">
      <c r="A77" s="68">
        <v>2130152</v>
      </c>
      <c r="B77" s="54" t="s">
        <v>160</v>
      </c>
      <c r="C77" s="33">
        <f t="shared" ref="C77:C78" si="1">SUM(D77,G77)</f>
        <v>19</v>
      </c>
      <c r="D77" s="33"/>
      <c r="E77" s="58"/>
      <c r="F77" s="58"/>
      <c r="G77" s="59">
        <v>19</v>
      </c>
    </row>
    <row r="78" ht="27.75" customHeight="1" spans="1:7">
      <c r="A78" s="68">
        <v>2130199</v>
      </c>
      <c r="B78" s="54" t="s">
        <v>161</v>
      </c>
      <c r="C78" s="33">
        <f t="shared" si="1"/>
        <v>240</v>
      </c>
      <c r="D78" s="33"/>
      <c r="E78" s="20"/>
      <c r="F78" s="20"/>
      <c r="G78" s="59">
        <v>240</v>
      </c>
    </row>
    <row r="79" ht="27.75" customHeight="1" spans="1:7">
      <c r="A79" s="68">
        <v>21302</v>
      </c>
      <c r="B79" s="54" t="s">
        <v>162</v>
      </c>
      <c r="C79" s="33">
        <f>SUM(C80:C81)</f>
        <v>90</v>
      </c>
      <c r="D79" s="33"/>
      <c r="E79" s="33"/>
      <c r="F79" s="33"/>
      <c r="G79" s="33">
        <f>SUM(G80:G81)</f>
        <v>90</v>
      </c>
    </row>
    <row r="80" ht="27.75" customHeight="1" spans="1:7">
      <c r="A80" s="66">
        <v>2130205</v>
      </c>
      <c r="B80" s="54" t="s">
        <v>163</v>
      </c>
      <c r="C80" s="33">
        <f>SUM(D80,G80)</f>
        <v>10</v>
      </c>
      <c r="D80" s="33"/>
      <c r="E80" s="20"/>
      <c r="F80" s="20"/>
      <c r="G80" s="59">
        <v>10</v>
      </c>
    </row>
    <row r="81" ht="27.75" customHeight="1" spans="1:7">
      <c r="A81" s="66">
        <v>2130207</v>
      </c>
      <c r="B81" s="53" t="s">
        <v>164</v>
      </c>
      <c r="C81" s="33">
        <f>SUM(D81,G81)</f>
        <v>80</v>
      </c>
      <c r="D81" s="33"/>
      <c r="E81" s="20"/>
      <c r="F81" s="20"/>
      <c r="G81" s="59">
        <v>80</v>
      </c>
    </row>
    <row r="82" ht="27.75" customHeight="1" spans="1:7">
      <c r="A82" s="66">
        <v>21307</v>
      </c>
      <c r="B82" s="53" t="s">
        <v>165</v>
      </c>
      <c r="C82" s="33">
        <f>SUM(C83)</f>
        <v>320</v>
      </c>
      <c r="D82" s="33"/>
      <c r="E82" s="33"/>
      <c r="F82" s="33"/>
      <c r="G82" s="33">
        <f>SUM(G83)</f>
        <v>320</v>
      </c>
    </row>
    <row r="83" ht="27.75" customHeight="1" spans="1:7">
      <c r="A83" s="66">
        <v>2130705</v>
      </c>
      <c r="B83" s="53" t="s">
        <v>166</v>
      </c>
      <c r="C83" s="33">
        <f>SUM(D83,G83)</f>
        <v>320</v>
      </c>
      <c r="D83" s="33"/>
      <c r="E83" s="20"/>
      <c r="F83" s="20"/>
      <c r="G83" s="59">
        <v>320</v>
      </c>
    </row>
    <row r="84" ht="27.75" customHeight="1" spans="1:7">
      <c r="A84" s="67">
        <v>214</v>
      </c>
      <c r="B84" s="56" t="s">
        <v>167</v>
      </c>
      <c r="C84" s="48">
        <f>SUM(C85)</f>
        <v>15</v>
      </c>
      <c r="D84" s="48"/>
      <c r="E84" s="48"/>
      <c r="F84" s="48"/>
      <c r="G84" s="48">
        <f>SUM(G85)</f>
        <v>15</v>
      </c>
    </row>
    <row r="85" ht="27.75" customHeight="1" spans="1:7">
      <c r="A85" s="66">
        <v>21401</v>
      </c>
      <c r="B85" s="53" t="s">
        <v>168</v>
      </c>
      <c r="C85" s="33">
        <f>SUM(C86)</f>
        <v>15</v>
      </c>
      <c r="D85" s="33"/>
      <c r="E85" s="33"/>
      <c r="F85" s="33"/>
      <c r="G85" s="33">
        <f>SUM(G86)</f>
        <v>15</v>
      </c>
    </row>
    <row r="86" ht="27.75" customHeight="1" spans="1:7">
      <c r="A86" s="66">
        <v>2140106</v>
      </c>
      <c r="B86" s="53" t="s">
        <v>169</v>
      </c>
      <c r="C86" s="33">
        <f>SUM(D86,G86)</f>
        <v>15</v>
      </c>
      <c r="D86" s="33"/>
      <c r="E86" s="20"/>
      <c r="F86" s="20"/>
      <c r="G86" s="59">
        <v>15</v>
      </c>
    </row>
    <row r="87" ht="27.75" customHeight="1" spans="1:7">
      <c r="A87" s="67">
        <v>215</v>
      </c>
      <c r="B87" s="56" t="s">
        <v>170</v>
      </c>
      <c r="C87" s="48">
        <f>SUM(C88)</f>
        <v>20</v>
      </c>
      <c r="D87" s="48"/>
      <c r="E87" s="48"/>
      <c r="F87" s="48"/>
      <c r="G87" s="48">
        <f>SUM(G88)</f>
        <v>20</v>
      </c>
    </row>
    <row r="88" ht="27.75" customHeight="1" spans="1:7">
      <c r="A88" s="66">
        <v>21505</v>
      </c>
      <c r="B88" s="53" t="s">
        <v>171</v>
      </c>
      <c r="C88" s="33">
        <f>SUM(C89)</f>
        <v>20</v>
      </c>
      <c r="D88" s="33"/>
      <c r="E88" s="33"/>
      <c r="F88" s="33"/>
      <c r="G88" s="33">
        <f>SUM(G89)</f>
        <v>20</v>
      </c>
    </row>
    <row r="89" ht="27.75" customHeight="1" spans="1:7">
      <c r="A89" s="66">
        <v>2150502</v>
      </c>
      <c r="B89" s="54" t="s">
        <v>100</v>
      </c>
      <c r="C89" s="33">
        <f>SUM(D89,G89)</f>
        <v>20</v>
      </c>
      <c r="D89" s="33"/>
      <c r="E89" s="20"/>
      <c r="F89" s="20"/>
      <c r="G89" s="59">
        <v>20</v>
      </c>
    </row>
    <row r="90" ht="27.75" customHeight="1" spans="1:7">
      <c r="A90" s="67">
        <v>221</v>
      </c>
      <c r="B90" s="61" t="s">
        <v>172</v>
      </c>
      <c r="C90" s="48">
        <f>SUM(C91,C93)</f>
        <v>237.32</v>
      </c>
      <c r="D90" s="48">
        <f>SUM(D91,D93)</f>
        <v>137.32</v>
      </c>
      <c r="E90" s="48">
        <f>SUM(E91,E93)</f>
        <v>137.32</v>
      </c>
      <c r="F90" s="48"/>
      <c r="G90" s="48">
        <f>SUM(G91,G93)</f>
        <v>100</v>
      </c>
    </row>
    <row r="91" ht="27.75" customHeight="1" spans="1:7">
      <c r="A91" s="66">
        <v>22101</v>
      </c>
      <c r="B91" s="54" t="s">
        <v>173</v>
      </c>
      <c r="C91" s="33">
        <f>SUM(C92)</f>
        <v>10</v>
      </c>
      <c r="D91" s="33"/>
      <c r="E91" s="33"/>
      <c r="F91" s="33"/>
      <c r="G91" s="33">
        <f>SUM(G92)</f>
        <v>10</v>
      </c>
    </row>
    <row r="92" ht="27.75" customHeight="1" spans="1:7">
      <c r="A92" s="66">
        <v>2210105</v>
      </c>
      <c r="B92" s="53" t="s">
        <v>174</v>
      </c>
      <c r="C92" s="33">
        <f>SUM(D92,G92)</f>
        <v>10</v>
      </c>
      <c r="D92" s="33"/>
      <c r="E92" s="20"/>
      <c r="F92" s="20"/>
      <c r="G92" s="59">
        <v>10</v>
      </c>
    </row>
    <row r="93" ht="27.75" customHeight="1" spans="1:7">
      <c r="A93" s="66">
        <v>22102</v>
      </c>
      <c r="B93" s="53" t="s">
        <v>175</v>
      </c>
      <c r="C93" s="33">
        <f>SUM(C94:C95)</f>
        <v>227.32</v>
      </c>
      <c r="D93" s="33">
        <f>SUM(D94:D95)</f>
        <v>137.32</v>
      </c>
      <c r="E93" s="33">
        <f>SUM(E94:E95)</f>
        <v>137.32</v>
      </c>
      <c r="F93" s="33"/>
      <c r="G93" s="33">
        <f>SUM(G94:G95)</f>
        <v>90</v>
      </c>
    </row>
    <row r="94" ht="27.75" customHeight="1" spans="1:7">
      <c r="A94" s="68">
        <v>2210201</v>
      </c>
      <c r="B94" s="54" t="s">
        <v>176</v>
      </c>
      <c r="C94" s="33">
        <f>SUM(D94,G94)</f>
        <v>137.32</v>
      </c>
      <c r="D94" s="33">
        <f>SUM(E94:F94)</f>
        <v>137.32</v>
      </c>
      <c r="E94" s="59">
        <v>137.32</v>
      </c>
      <c r="F94" s="59"/>
      <c r="G94" s="59"/>
    </row>
    <row r="95" ht="27.75" customHeight="1" spans="1:7">
      <c r="A95" s="68">
        <v>2210203</v>
      </c>
      <c r="B95" s="54" t="s">
        <v>177</v>
      </c>
      <c r="C95" s="33">
        <f>SUM(D95,G95)</f>
        <v>90</v>
      </c>
      <c r="D95" s="33"/>
      <c r="E95" s="59"/>
      <c r="F95" s="59"/>
      <c r="G95" s="59">
        <v>90</v>
      </c>
    </row>
    <row r="96" ht="27.75" customHeight="1" spans="1:7">
      <c r="A96" s="38">
        <v>224</v>
      </c>
      <c r="B96" s="61" t="s">
        <v>178</v>
      </c>
      <c r="C96" s="48">
        <f>SUM(C97,C99)</f>
        <v>65</v>
      </c>
      <c r="D96" s="48"/>
      <c r="E96" s="48"/>
      <c r="F96" s="48"/>
      <c r="G96" s="48">
        <f>SUM(G97,G99)</f>
        <v>65</v>
      </c>
    </row>
    <row r="97" ht="27.75" customHeight="1" spans="1:7">
      <c r="A97" s="68">
        <v>22401</v>
      </c>
      <c r="B97" s="54" t="s">
        <v>179</v>
      </c>
      <c r="C97" s="33">
        <f>SUM(C98)</f>
        <v>30</v>
      </c>
      <c r="D97" s="33"/>
      <c r="E97" s="33"/>
      <c r="F97" s="33"/>
      <c r="G97" s="33">
        <f>SUM(G98)</f>
        <v>30</v>
      </c>
    </row>
    <row r="98" ht="27.75" customHeight="1" spans="1:7">
      <c r="A98" s="68">
        <v>2240109</v>
      </c>
      <c r="B98" s="54" t="s">
        <v>180</v>
      </c>
      <c r="C98" s="33">
        <f>SUM(D98,G98)</f>
        <v>30</v>
      </c>
      <c r="D98" s="33"/>
      <c r="E98" s="59"/>
      <c r="F98" s="59"/>
      <c r="G98" s="59">
        <v>30</v>
      </c>
    </row>
    <row r="99" ht="27.75" customHeight="1" spans="1:7">
      <c r="A99" s="68">
        <v>22404</v>
      </c>
      <c r="B99" s="54" t="s">
        <v>181</v>
      </c>
      <c r="C99" s="33">
        <f>SUM(C100)</f>
        <v>35</v>
      </c>
      <c r="D99" s="33"/>
      <c r="E99" s="33"/>
      <c r="F99" s="33"/>
      <c r="G99" s="33">
        <f>SUM(G100)</f>
        <v>35</v>
      </c>
    </row>
    <row r="100" ht="27.75" customHeight="1" spans="1:7">
      <c r="A100" s="68">
        <v>2240499</v>
      </c>
      <c r="B100" s="54" t="s">
        <v>182</v>
      </c>
      <c r="C100" s="33">
        <f>SUM(D100,G100)</f>
        <v>35</v>
      </c>
      <c r="D100" s="33"/>
      <c r="E100" s="59"/>
      <c r="F100" s="59"/>
      <c r="G100" s="59">
        <v>35</v>
      </c>
    </row>
    <row r="101" spans="1:7">
      <c r="A101" s="69"/>
      <c r="B101" s="70"/>
      <c r="C101" s="70"/>
      <c r="D101" s="70"/>
      <c r="E101" s="70"/>
      <c r="F101" s="70"/>
      <c r="G101" s="71"/>
    </row>
  </sheetData>
  <mergeCells count="5">
    <mergeCell ref="A2:G2"/>
    <mergeCell ref="A3:G3"/>
    <mergeCell ref="A4:G4"/>
    <mergeCell ref="D5:F5"/>
    <mergeCell ref="G5:G6"/>
  </mergeCells>
  <printOptions horizontalCentered="1"/>
  <pageMargins left="0.078740157480315" right="0.078740157480315" top="0.393700787401575" bottom="0.07874015748031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H28" sqref="H28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8.95" customHeight="1" spans="1:5">
      <c r="A1" s="3"/>
      <c r="B1" s="3"/>
      <c r="C1" s="3"/>
      <c r="D1" s="3"/>
      <c r="E1" s="3"/>
    </row>
    <row r="2" ht="23.25" customHeight="1" spans="1:5">
      <c r="A2" s="4" t="s">
        <v>183</v>
      </c>
      <c r="B2" s="4"/>
      <c r="C2" s="4"/>
      <c r="D2" s="4"/>
      <c r="E2" s="4"/>
    </row>
    <row r="3" ht="16.5" customHeight="1" spans="1:5">
      <c r="A3" s="6" t="s">
        <v>55</v>
      </c>
      <c r="B3" s="6"/>
      <c r="C3" s="6"/>
      <c r="D3" s="6"/>
      <c r="E3" s="6"/>
    </row>
    <row r="4" ht="16.35" customHeight="1" spans="1:5">
      <c r="A4" s="7" t="s">
        <v>2</v>
      </c>
      <c r="B4" s="7"/>
      <c r="C4" s="7"/>
      <c r="D4" s="7"/>
      <c r="E4" s="7"/>
    </row>
    <row r="5" ht="38.85" customHeight="1" spans="1:5">
      <c r="A5" s="9" t="s">
        <v>184</v>
      </c>
      <c r="B5" s="9"/>
      <c r="C5" s="9" t="s">
        <v>185</v>
      </c>
      <c r="D5" s="9"/>
      <c r="E5" s="9"/>
    </row>
    <row r="6" ht="21.75" customHeight="1" spans="1:5">
      <c r="A6" s="16" t="s">
        <v>95</v>
      </c>
      <c r="B6" s="16" t="s">
        <v>96</v>
      </c>
      <c r="C6" s="16" t="s">
        <v>62</v>
      </c>
      <c r="D6" s="16" t="s">
        <v>97</v>
      </c>
      <c r="E6" s="16" t="s">
        <v>80</v>
      </c>
    </row>
    <row r="7" ht="21.75" customHeight="1" spans="1:5">
      <c r="A7" s="16"/>
      <c r="B7" s="16"/>
      <c r="C7" s="30">
        <f>SUM(C8,C18,C30)</f>
        <v>2051.63</v>
      </c>
      <c r="D7" s="30">
        <f>SUM(D8,D18,D30)</f>
        <v>1825.73</v>
      </c>
      <c r="E7" s="30">
        <f>SUM(E8,E18,E30)</f>
        <v>225.9</v>
      </c>
    </row>
    <row r="8" ht="21.75" customHeight="1" spans="1:5">
      <c r="A8" s="31">
        <v>301</v>
      </c>
      <c r="B8" s="32" t="s">
        <v>186</v>
      </c>
      <c r="C8" s="33">
        <f>SUM(D8:E8)</f>
        <v>1694.97</v>
      </c>
      <c r="D8" s="33">
        <f>SUM(D9:D17)</f>
        <v>1694.97</v>
      </c>
      <c r="E8" s="33"/>
    </row>
    <row r="9" ht="21.75" customHeight="1" spans="1:5">
      <c r="A9" s="34">
        <v>30101</v>
      </c>
      <c r="B9" s="35" t="s">
        <v>187</v>
      </c>
      <c r="C9" s="33">
        <f t="shared" ref="C9:C34" si="0">SUM(D9:E9)</f>
        <v>279.77</v>
      </c>
      <c r="D9" s="36">
        <v>279.77</v>
      </c>
      <c r="E9" s="37"/>
    </row>
    <row r="10" ht="21.75" customHeight="1" spans="1:5">
      <c r="A10" s="34">
        <v>30102</v>
      </c>
      <c r="B10" s="35" t="s">
        <v>188</v>
      </c>
      <c r="C10" s="33">
        <f t="shared" si="0"/>
        <v>269.55</v>
      </c>
      <c r="D10" s="36">
        <v>269.55</v>
      </c>
      <c r="E10" s="37"/>
    </row>
    <row r="11" ht="21.75" customHeight="1" spans="1:5">
      <c r="A11" s="34">
        <v>30103</v>
      </c>
      <c r="B11" s="35" t="s">
        <v>189</v>
      </c>
      <c r="C11" s="33">
        <f t="shared" si="0"/>
        <v>439.2</v>
      </c>
      <c r="D11" s="36">
        <v>439.2</v>
      </c>
      <c r="E11" s="37"/>
    </row>
    <row r="12" ht="21.75" customHeight="1" spans="1:5">
      <c r="A12" s="34">
        <v>30108</v>
      </c>
      <c r="B12" s="35" t="s">
        <v>190</v>
      </c>
      <c r="C12" s="33">
        <f t="shared" si="0"/>
        <v>105.12</v>
      </c>
      <c r="D12" s="36">
        <v>105.12</v>
      </c>
      <c r="E12" s="37"/>
    </row>
    <row r="13" ht="21.75" customHeight="1" spans="1:5">
      <c r="A13" s="34">
        <v>30109</v>
      </c>
      <c r="B13" s="35" t="s">
        <v>191</v>
      </c>
      <c r="C13" s="33">
        <f t="shared" si="0"/>
        <v>50.06</v>
      </c>
      <c r="D13" s="36">
        <v>50.06</v>
      </c>
      <c r="E13" s="37"/>
    </row>
    <row r="14" ht="21.75" customHeight="1" spans="1:5">
      <c r="A14" s="34">
        <v>30110</v>
      </c>
      <c r="B14" s="35" t="s">
        <v>192</v>
      </c>
      <c r="C14" s="33">
        <f t="shared" si="0"/>
        <v>69.98</v>
      </c>
      <c r="D14" s="36">
        <v>69.98</v>
      </c>
      <c r="E14" s="37"/>
    </row>
    <row r="15" ht="21.75" customHeight="1" spans="1:5">
      <c r="A15" s="34">
        <v>30111</v>
      </c>
      <c r="B15" s="35" t="s">
        <v>193</v>
      </c>
      <c r="C15" s="33">
        <f t="shared" si="0"/>
        <v>15.69</v>
      </c>
      <c r="D15" s="36">
        <v>15.69</v>
      </c>
      <c r="E15" s="37"/>
    </row>
    <row r="16" ht="21.75" customHeight="1" spans="1:5">
      <c r="A16" s="34">
        <v>30113</v>
      </c>
      <c r="B16" s="35" t="s">
        <v>194</v>
      </c>
      <c r="C16" s="33">
        <f t="shared" si="0"/>
        <v>137.32</v>
      </c>
      <c r="D16" s="36">
        <v>137.32</v>
      </c>
      <c r="E16" s="33"/>
    </row>
    <row r="17" ht="21.75" customHeight="1" spans="1:5">
      <c r="A17" s="34">
        <v>30199</v>
      </c>
      <c r="B17" s="35" t="s">
        <v>195</v>
      </c>
      <c r="C17" s="33">
        <f t="shared" si="0"/>
        <v>328.28</v>
      </c>
      <c r="D17" s="36">
        <v>328.28</v>
      </c>
      <c r="E17" s="37"/>
    </row>
    <row r="18" ht="21.75" customHeight="1" spans="1:5">
      <c r="A18" s="31">
        <v>302</v>
      </c>
      <c r="B18" s="38" t="s">
        <v>196</v>
      </c>
      <c r="C18" s="33">
        <f t="shared" si="0"/>
        <v>225.9</v>
      </c>
      <c r="D18" s="21"/>
      <c r="E18" s="21">
        <f>SUM(E19:E29)</f>
        <v>225.9</v>
      </c>
    </row>
    <row r="19" ht="21.75" customHeight="1" spans="1:5">
      <c r="A19" s="34">
        <v>30201</v>
      </c>
      <c r="B19" s="35" t="s">
        <v>197</v>
      </c>
      <c r="C19" s="33">
        <f t="shared" si="0"/>
        <v>42</v>
      </c>
      <c r="D19" s="20"/>
      <c r="E19" s="20">
        <v>42</v>
      </c>
    </row>
    <row r="20" ht="21.75" customHeight="1" spans="1:5">
      <c r="A20" s="34">
        <v>30205</v>
      </c>
      <c r="B20" s="35" t="s">
        <v>198</v>
      </c>
      <c r="C20" s="33">
        <f t="shared" si="0"/>
        <v>4</v>
      </c>
      <c r="D20" s="20"/>
      <c r="E20" s="20">
        <v>4</v>
      </c>
    </row>
    <row r="21" ht="21.75" customHeight="1" spans="1:5">
      <c r="A21" s="34">
        <v>30206</v>
      </c>
      <c r="B21" s="35" t="s">
        <v>199</v>
      </c>
      <c r="C21" s="33">
        <f t="shared" si="0"/>
        <v>36</v>
      </c>
      <c r="D21" s="20"/>
      <c r="E21" s="20">
        <v>36</v>
      </c>
    </row>
    <row r="22" ht="21.75" customHeight="1" spans="1:5">
      <c r="A22" s="34">
        <v>30207</v>
      </c>
      <c r="B22" s="35" t="s">
        <v>200</v>
      </c>
      <c r="C22" s="33">
        <f t="shared" si="0"/>
        <v>4</v>
      </c>
      <c r="D22" s="20"/>
      <c r="E22" s="20">
        <v>4</v>
      </c>
    </row>
    <row r="23" ht="21.75" customHeight="1" spans="1:5">
      <c r="A23" s="34">
        <v>30213</v>
      </c>
      <c r="B23" s="35" t="s">
        <v>201</v>
      </c>
      <c r="C23" s="33">
        <f t="shared" si="0"/>
        <v>20</v>
      </c>
      <c r="D23" s="20"/>
      <c r="E23" s="20">
        <v>20</v>
      </c>
    </row>
    <row r="24" ht="21.75" customHeight="1" spans="1:5">
      <c r="A24" s="34">
        <v>30215</v>
      </c>
      <c r="B24" s="35" t="s">
        <v>202</v>
      </c>
      <c r="C24" s="33">
        <f t="shared" si="0"/>
        <v>10</v>
      </c>
      <c r="D24" s="20"/>
      <c r="E24" s="20">
        <v>10</v>
      </c>
    </row>
    <row r="25" ht="21.75" customHeight="1" spans="1:5">
      <c r="A25" s="34">
        <v>30216</v>
      </c>
      <c r="B25" s="35" t="s">
        <v>203</v>
      </c>
      <c r="C25" s="33">
        <f t="shared" si="0"/>
        <v>40</v>
      </c>
      <c r="D25" s="20"/>
      <c r="E25" s="20">
        <v>40</v>
      </c>
    </row>
    <row r="26" ht="21.75" customHeight="1" spans="1:5">
      <c r="A26" s="34">
        <v>30217</v>
      </c>
      <c r="B26" s="35" t="s">
        <v>204</v>
      </c>
      <c r="C26" s="33">
        <f t="shared" si="0"/>
        <v>20</v>
      </c>
      <c r="D26" s="20"/>
      <c r="E26" s="20">
        <v>20</v>
      </c>
    </row>
    <row r="27" ht="21.75" customHeight="1" spans="1:5">
      <c r="A27" s="34">
        <v>30228</v>
      </c>
      <c r="B27" s="35" t="s">
        <v>205</v>
      </c>
      <c r="C27" s="33">
        <f t="shared" si="0"/>
        <v>21</v>
      </c>
      <c r="D27" s="20"/>
      <c r="E27" s="20">
        <v>21</v>
      </c>
    </row>
    <row r="28" ht="21.75" customHeight="1" spans="1:5">
      <c r="A28" s="34">
        <v>30231</v>
      </c>
      <c r="B28" s="35" t="s">
        <v>206</v>
      </c>
      <c r="C28" s="33">
        <f t="shared" si="0"/>
        <v>13.25</v>
      </c>
      <c r="D28" s="20"/>
      <c r="E28" s="20">
        <v>13.25</v>
      </c>
    </row>
    <row r="29" ht="21.75" customHeight="1" spans="1:5">
      <c r="A29" s="34">
        <v>30299</v>
      </c>
      <c r="B29" s="35" t="s">
        <v>207</v>
      </c>
      <c r="C29" s="33">
        <f t="shared" si="0"/>
        <v>15.65</v>
      </c>
      <c r="D29" s="20"/>
      <c r="E29" s="20">
        <v>15.65</v>
      </c>
    </row>
    <row r="30" ht="21.75" customHeight="1" spans="1:5">
      <c r="A30" s="31">
        <v>303</v>
      </c>
      <c r="B30" s="32" t="s">
        <v>208</v>
      </c>
      <c r="C30" s="33">
        <f t="shared" si="0"/>
        <v>130.76</v>
      </c>
      <c r="D30" s="20">
        <f>SUM(D31:D34)</f>
        <v>130.76</v>
      </c>
      <c r="E30" s="20"/>
    </row>
    <row r="31" ht="21.75" customHeight="1" spans="1:5">
      <c r="A31" s="34">
        <v>30304</v>
      </c>
      <c r="B31" s="35" t="s">
        <v>209</v>
      </c>
      <c r="C31" s="33">
        <f t="shared" si="0"/>
        <v>2.7</v>
      </c>
      <c r="D31" s="20">
        <v>2.7</v>
      </c>
      <c r="E31" s="20"/>
    </row>
    <row r="32" ht="21.75" customHeight="1" spans="1:5">
      <c r="A32" s="34">
        <v>30305</v>
      </c>
      <c r="B32" s="35" t="s">
        <v>210</v>
      </c>
      <c r="C32" s="33">
        <f t="shared" si="0"/>
        <v>31.88</v>
      </c>
      <c r="D32" s="20">
        <v>31.88</v>
      </c>
      <c r="E32" s="20"/>
    </row>
    <row r="33" ht="21.75" customHeight="1" spans="1:5">
      <c r="A33" s="34">
        <v>30307</v>
      </c>
      <c r="B33" s="35" t="s">
        <v>211</v>
      </c>
      <c r="C33" s="33">
        <f t="shared" si="0"/>
        <v>2.7</v>
      </c>
      <c r="D33" s="20">
        <v>2.7</v>
      </c>
      <c r="E33" s="20"/>
    </row>
    <row r="34" ht="21.75" customHeight="1" spans="1:5">
      <c r="A34" s="34">
        <v>30399</v>
      </c>
      <c r="B34" s="35" t="s">
        <v>212</v>
      </c>
      <c r="C34" s="33">
        <f t="shared" si="0"/>
        <v>93.48</v>
      </c>
      <c r="D34" s="20">
        <v>93.48</v>
      </c>
      <c r="E34" s="20"/>
    </row>
    <row r="35" ht="21.75" customHeight="1" spans="3:5">
      <c r="C35" s="39"/>
      <c r="D35" s="40"/>
      <c r="E35" s="40"/>
    </row>
  </sheetData>
  <mergeCells count="5">
    <mergeCell ref="A2:E2"/>
    <mergeCell ref="A3:E3"/>
    <mergeCell ref="A4:E4"/>
    <mergeCell ref="A5:B5"/>
    <mergeCell ref="C5:E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13" sqref="F13"/>
    </sheetView>
  </sheetViews>
  <sheetFormatPr defaultColWidth="10" defaultRowHeight="13.5" outlineLevelCol="7"/>
  <cols>
    <col min="1" max="1" width="12.375" customWidth="1"/>
    <col min="2" max="2" width="18.7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9.9" customHeight="1" spans="1:8">
      <c r="A1" s="3"/>
      <c r="C1" s="3"/>
      <c r="D1" s="3"/>
      <c r="E1" s="3"/>
      <c r="F1" s="3"/>
      <c r="G1" s="3"/>
      <c r="H1" s="3"/>
    </row>
    <row r="2" ht="38.85" customHeight="1" spans="1:8">
      <c r="A2" s="4" t="s">
        <v>213</v>
      </c>
      <c r="B2" s="4"/>
      <c r="C2" s="4"/>
      <c r="D2" s="4"/>
      <c r="E2" s="4"/>
      <c r="F2" s="4"/>
      <c r="G2" s="4"/>
      <c r="H2" s="4"/>
    </row>
    <row r="3" ht="24.2" customHeight="1" spans="1:8">
      <c r="A3" s="6" t="s">
        <v>55</v>
      </c>
      <c r="B3" s="6"/>
      <c r="C3" s="6"/>
      <c r="D3" s="6"/>
      <c r="E3" s="6"/>
      <c r="F3" s="6"/>
      <c r="G3" s="6"/>
      <c r="H3" s="6"/>
    </row>
    <row r="4" ht="15.6" customHeight="1" spans="1:8">
      <c r="A4" s="28"/>
      <c r="B4" s="28"/>
      <c r="C4" s="7" t="s">
        <v>2</v>
      </c>
      <c r="D4" s="7"/>
      <c r="E4" s="7"/>
      <c r="F4" s="7"/>
      <c r="G4" s="7"/>
      <c r="H4" s="7"/>
    </row>
    <row r="5" ht="31.9" customHeight="1" spans="1:8">
      <c r="A5" s="8" t="s">
        <v>56</v>
      </c>
      <c r="B5" s="8"/>
      <c r="C5" s="8" t="s">
        <v>214</v>
      </c>
      <c r="D5" s="8"/>
      <c r="E5" s="8"/>
      <c r="F5" s="8"/>
      <c r="G5" s="8"/>
      <c r="H5" s="8"/>
    </row>
    <row r="6" ht="30.2" customHeight="1" spans="1:8">
      <c r="A6" s="8" t="s">
        <v>215</v>
      </c>
      <c r="B6" s="8" t="s">
        <v>216</v>
      </c>
      <c r="C6" s="8" t="s">
        <v>217</v>
      </c>
      <c r="D6" s="8" t="s">
        <v>218</v>
      </c>
      <c r="E6" s="8" t="s">
        <v>219</v>
      </c>
      <c r="F6" s="8"/>
      <c r="G6" s="8"/>
      <c r="H6" s="8" t="s">
        <v>220</v>
      </c>
    </row>
    <row r="7" ht="30.2" customHeight="1" spans="1:8">
      <c r="A7" s="8"/>
      <c r="B7" s="8"/>
      <c r="C7" s="8"/>
      <c r="D7" s="8"/>
      <c r="E7" s="8" t="s">
        <v>71</v>
      </c>
      <c r="F7" s="8" t="s">
        <v>221</v>
      </c>
      <c r="G7" s="8" t="s">
        <v>222</v>
      </c>
      <c r="H7" s="8"/>
    </row>
    <row r="8" ht="30.2" customHeight="1" spans="1:8">
      <c r="A8" s="8">
        <v>824001</v>
      </c>
      <c r="B8" s="8" t="s">
        <v>75</v>
      </c>
      <c r="C8" s="29">
        <f>SUM(E8,H8)</f>
        <v>33.25</v>
      </c>
      <c r="D8" s="29"/>
      <c r="E8" s="29">
        <v>13.25</v>
      </c>
      <c r="F8" s="29"/>
      <c r="G8" s="29">
        <v>13.25</v>
      </c>
      <c r="H8" s="29">
        <v>20</v>
      </c>
    </row>
    <row r="9" ht="26.1" customHeight="1" spans="1:8">
      <c r="A9" s="8" t="s">
        <v>74</v>
      </c>
      <c r="B9" s="8"/>
      <c r="C9" s="29">
        <f>SUM(C8)</f>
        <v>33.25</v>
      </c>
      <c r="D9" s="29"/>
      <c r="E9" s="29">
        <f t="shared" ref="E9:H9" si="0">SUM(E8)</f>
        <v>13.25</v>
      </c>
      <c r="F9" s="29"/>
      <c r="G9" s="29">
        <f t="shared" si="0"/>
        <v>13.25</v>
      </c>
      <c r="H9" s="29">
        <f t="shared" si="0"/>
        <v>20</v>
      </c>
    </row>
    <row r="10" ht="16.35" customHeight="1"/>
  </sheetData>
  <mergeCells count="12">
    <mergeCell ref="A2:H2"/>
    <mergeCell ref="A3:H3"/>
    <mergeCell ref="C4:H4"/>
    <mergeCell ref="A5:B5"/>
    <mergeCell ref="C5:H5"/>
    <mergeCell ref="E6:G6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J14" sqref="J14"/>
    </sheetView>
  </sheetViews>
  <sheetFormatPr defaultColWidth="10" defaultRowHeight="13.5"/>
  <cols>
    <col min="1" max="1" width="15.125" style="1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20.65" customHeight="1" spans="1:5">
      <c r="A1" s="2"/>
      <c r="B1" s="3"/>
      <c r="C1" s="3"/>
      <c r="D1" s="3"/>
      <c r="E1" s="3"/>
    </row>
    <row r="2" ht="23.25" customHeight="1" spans="1:5">
      <c r="A2" s="4" t="s">
        <v>223</v>
      </c>
      <c r="B2" s="4"/>
      <c r="C2" s="4"/>
      <c r="D2" s="4"/>
      <c r="E2" s="4"/>
    </row>
    <row r="3" ht="21" customHeight="1" spans="1:5">
      <c r="A3" s="5" t="s">
        <v>55</v>
      </c>
      <c r="B3" s="6"/>
      <c r="C3" s="6"/>
      <c r="D3" s="6"/>
      <c r="E3" s="6"/>
    </row>
    <row r="4" ht="16.35" customHeight="1" spans="1:5">
      <c r="A4" s="5" t="s">
        <v>2</v>
      </c>
      <c r="B4" s="7"/>
      <c r="C4" s="7"/>
      <c r="D4" s="7"/>
      <c r="E4" s="7"/>
    </row>
    <row r="5" ht="22.9" customHeight="1" spans="1:5">
      <c r="A5" s="8" t="s">
        <v>95</v>
      </c>
      <c r="B5" s="8" t="s">
        <v>96</v>
      </c>
      <c r="C5" s="8" t="s">
        <v>224</v>
      </c>
      <c r="D5" s="8"/>
      <c r="E5" s="9"/>
    </row>
    <row r="6" ht="22.9" customHeight="1" spans="1:5">
      <c r="A6" s="8"/>
      <c r="B6" s="8"/>
      <c r="C6" s="8" t="s">
        <v>62</v>
      </c>
      <c r="D6" s="10" t="s">
        <v>77</v>
      </c>
      <c r="E6" s="11" t="s">
        <v>78</v>
      </c>
    </row>
    <row r="7" ht="22.9" customHeight="1" spans="1:5">
      <c r="A7" s="8"/>
      <c r="B7" s="8"/>
      <c r="C7" s="12">
        <f>SUM(C8,C15)</f>
        <v>431.1</v>
      </c>
      <c r="D7" s="12"/>
      <c r="E7" s="11">
        <f>SUM(E8,E15)</f>
        <v>431.1</v>
      </c>
    </row>
    <row r="8" ht="22.9" customHeight="1" spans="1:5">
      <c r="A8" s="13">
        <v>212</v>
      </c>
      <c r="B8" s="13" t="s">
        <v>150</v>
      </c>
      <c r="C8" s="12">
        <f>SUM(C9,C13)</f>
        <v>415.1</v>
      </c>
      <c r="D8" s="12"/>
      <c r="E8" s="11">
        <f>SUM(E9,E13)</f>
        <v>415.1</v>
      </c>
    </row>
    <row r="9" ht="22.9" customHeight="1" spans="1:5">
      <c r="A9" s="14">
        <v>21208</v>
      </c>
      <c r="B9" s="14" t="s">
        <v>225</v>
      </c>
      <c r="C9" s="15">
        <f>SUM(C10:C12)</f>
        <v>165.1</v>
      </c>
      <c r="D9" s="15"/>
      <c r="E9" s="16">
        <f>SUM(E10:E12)</f>
        <v>165.1</v>
      </c>
    </row>
    <row r="10" ht="22.9" customHeight="1" spans="1:5">
      <c r="A10" s="14">
        <v>2120802</v>
      </c>
      <c r="B10" s="17" t="s">
        <v>226</v>
      </c>
      <c r="C10" s="18">
        <f>SUM(D10:E10)</f>
        <v>15.1</v>
      </c>
      <c r="D10" s="19"/>
      <c r="E10" s="20">
        <v>15.1</v>
      </c>
    </row>
    <row r="11" ht="22.9" customHeight="1" spans="1:5">
      <c r="A11" s="14">
        <v>2120804</v>
      </c>
      <c r="B11" s="14" t="s">
        <v>227</v>
      </c>
      <c r="C11" s="18">
        <f>SUM(D11:E11)</f>
        <v>50</v>
      </c>
      <c r="D11" s="19"/>
      <c r="E11" s="20">
        <v>50</v>
      </c>
    </row>
    <row r="12" ht="22.9" customHeight="1" spans="1:5">
      <c r="A12" s="14">
        <v>2120814</v>
      </c>
      <c r="B12" s="14" t="s">
        <v>228</v>
      </c>
      <c r="C12" s="18">
        <f>SUM(D12:E12)</f>
        <v>100</v>
      </c>
      <c r="D12" s="19"/>
      <c r="E12" s="20">
        <v>100</v>
      </c>
    </row>
    <row r="13" ht="22.9" customHeight="1" spans="1:5">
      <c r="A13" s="14">
        <v>21213</v>
      </c>
      <c r="B13" s="14" t="s">
        <v>229</v>
      </c>
      <c r="C13" s="18">
        <f>SUM(C14)</f>
        <v>250</v>
      </c>
      <c r="D13" s="18"/>
      <c r="E13" s="21">
        <f>SUM(E14)</f>
        <v>250</v>
      </c>
    </row>
    <row r="14" ht="26.45" customHeight="1" spans="1:9">
      <c r="A14" s="22">
        <v>2121399</v>
      </c>
      <c r="B14" s="22" t="s">
        <v>230</v>
      </c>
      <c r="C14" s="18">
        <f>SUM(D14:E14)</f>
        <v>250</v>
      </c>
      <c r="D14" s="23"/>
      <c r="E14" s="20">
        <v>250</v>
      </c>
      <c r="I14" s="27"/>
    </row>
    <row r="15" ht="26.45" customHeight="1" spans="1:9">
      <c r="A15" s="24">
        <v>229</v>
      </c>
      <c r="B15" s="24" t="s">
        <v>231</v>
      </c>
      <c r="C15" s="25">
        <f>SUM(C16)</f>
        <v>16</v>
      </c>
      <c r="D15" s="25"/>
      <c r="E15" s="26">
        <f>SUM(E16)</f>
        <v>16</v>
      </c>
      <c r="I15" s="27"/>
    </row>
    <row r="16" ht="26.45" customHeight="1" spans="1:9">
      <c r="A16" s="22">
        <v>22960</v>
      </c>
      <c r="B16" s="22" t="s">
        <v>232</v>
      </c>
      <c r="C16" s="18">
        <f>SUM(C17:C18)</f>
        <v>16</v>
      </c>
      <c r="D16" s="18"/>
      <c r="E16" s="21">
        <f>SUM(E17:E18)</f>
        <v>16</v>
      </c>
      <c r="I16" s="27"/>
    </row>
    <row r="17" ht="26.45" customHeight="1" spans="1:5">
      <c r="A17" s="22">
        <v>2296002</v>
      </c>
      <c r="B17" s="22" t="s">
        <v>233</v>
      </c>
      <c r="C17" s="18">
        <f>SUM(D17:E17)</f>
        <v>6</v>
      </c>
      <c r="D17" s="23"/>
      <c r="E17" s="20">
        <v>6</v>
      </c>
    </row>
    <row r="18" ht="26.45" customHeight="1" spans="1:5">
      <c r="A18" s="22">
        <v>2296003</v>
      </c>
      <c r="B18" s="22" t="s">
        <v>234</v>
      </c>
      <c r="C18" s="18">
        <f>SUM(D18:E18)</f>
        <v>10</v>
      </c>
      <c r="D18" s="23"/>
      <c r="E18" s="20">
        <v>10</v>
      </c>
    </row>
  </sheetData>
  <mergeCells count="6">
    <mergeCell ref="A2:E2"/>
    <mergeCell ref="A3:E3"/>
    <mergeCell ref="A4:E4"/>
    <mergeCell ref="C5:E5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辉</cp:lastModifiedBy>
  <dcterms:created xsi:type="dcterms:W3CDTF">2022-04-21T02:18:00Z</dcterms:created>
  <cp:lastPrinted>2022-02-03T06:20:00Z</cp:lastPrinted>
  <dcterms:modified xsi:type="dcterms:W3CDTF">2023-09-05T06:35:19Z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2052-10.8.2.7164</vt:lpwstr>
  </property>
</Properties>
</file>