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500" firstSheet="7" activeTab="11"/>
  </bookViews>
  <sheets>
    <sheet name="收支预算总表" sheetId="1" r:id="rId1"/>
    <sheet name="收入预算总表" sheetId="2" r:id="rId2"/>
    <sheet name="支出预算总表（功能科目）" sheetId="3" r:id="rId3"/>
    <sheet name="支出分类汇总表" sheetId="4" r:id="rId4"/>
    <sheet name="工资福利支出" sheetId="5" r:id="rId5"/>
    <sheet name="对个人和家庭的补助" sheetId="6" r:id="rId6"/>
    <sheet name="商品和服务支出" sheetId="7" r:id="rId7"/>
    <sheet name="财政拨款收支总表" sheetId="8" r:id="rId8"/>
    <sheet name="一般公共预算支出情况表" sheetId="9" r:id="rId9"/>
    <sheet name="一般公共预算" sheetId="10" r:id="rId10"/>
    <sheet name="政府基金" sheetId="11" r:id="rId11"/>
    <sheet name="三公预算表" sheetId="12" r:id="rId12"/>
    <sheet name="项目支出绩效目标表" sheetId="13" r:id="rId13"/>
    <sheet name="部门整体绩效目标表" sheetId="14" r:id="rId14"/>
  </sheets>
  <definedNames>
    <definedName name="_xlnm.Print_Area" localSheetId="7">'财政拨款收支总表'!$A$1:$F$30</definedName>
    <definedName name="_xlnm.Print_Area" localSheetId="4">'工资福利支出'!$A$1:$T$10</definedName>
    <definedName name="_xlnm.Print_Titles" localSheetId="7">'财政拨款收支总表'!$1:$4</definedName>
    <definedName name="_xlnm.Print_Titles" localSheetId="0">'收支预算总表'!$1:$4</definedName>
    <definedName name="_xlnm.Print_Titles" localSheetId="9">'一般公共预算'!$1:$4</definedName>
    <definedName name="_xlnm.Print_Titles" localSheetId="3">'支出分类汇总表'!$1:$6</definedName>
    <definedName name="_xlnm.Print_Titles" localSheetId="2">'支出预算总表（功能科目）'!$1:$6</definedName>
  </definedNames>
  <calcPr fullCalcOnLoad="1"/>
</workbook>
</file>

<file path=xl/sharedStrings.xml><?xml version="1.0" encoding="utf-8"?>
<sst xmlns="http://schemas.openxmlformats.org/spreadsheetml/2006/main" count="751" uniqueCount="304">
  <si>
    <t>2018年部门收支总表</t>
  </si>
  <si>
    <t>单位名称:观沙岭街道办事处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</si>
  <si>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</si>
  <si>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</si>
  <si>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</si>
  <si>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</si>
  <si>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</si>
  <si>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</si>
  <si>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一、一般公共服务支出</t>
  </si>
  <si>
    <t>一、基本支出</t>
  </si>
  <si>
    <t xml:space="preserve">   其中：经费拨款</t>
  </si>
  <si>
    <t>二、公共安全支出</t>
  </si>
  <si>
    <t>二、项目支出</t>
  </si>
  <si>
    <r>
      <t xml:space="preserve">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纳入一般公共预算管理的非税收入拨款</t>
    </r>
  </si>
  <si>
    <t>三、教育支出</t>
  </si>
  <si>
    <t>三、事业单位经营支出</t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</si>
  <si>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行政事业性收费收入</t>
    </r>
  </si>
  <si>
    <t>四、科学技术支出</t>
  </si>
  <si>
    <t>四、对附属单位补助支出</t>
  </si>
  <si>
    <r>
      <t xml:space="preserve">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罚没收入</t>
    </r>
  </si>
  <si>
    <t>五、文化体育与传媒支出</t>
  </si>
  <si>
    <t>五、上缴上级支出</t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</si>
  <si>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国有资本经营收入</t>
    </r>
  </si>
  <si>
    <t>六、社会保障和就业支出</t>
  </si>
  <si>
    <r>
      <t xml:space="preserve">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国有资源（资产）有偿使用收入</t>
    </r>
  </si>
  <si>
    <t>七、医疗卫生与计划生育支出</t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</si>
  <si>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其他收入</t>
    </r>
  </si>
  <si>
    <t>八、节能环保支出</t>
  </si>
  <si>
    <t>二、政府性基金拨款</t>
  </si>
  <si>
    <t>九、城乡社区支出</t>
  </si>
  <si>
    <t>三、国有资本经营预算拨款</t>
  </si>
  <si>
    <t>十、农林水支出</t>
  </si>
  <si>
    <t>四、纳入财政专户管理的事业收入</t>
  </si>
  <si>
    <t>十一、交通运输支出</t>
  </si>
  <si>
    <t>五、事业收入</t>
  </si>
  <si>
    <t>十二、资源勘探信息等支出</t>
  </si>
  <si>
    <t>六、其他收入</t>
  </si>
  <si>
    <t>十三、商业服务业等支出</t>
  </si>
  <si>
    <t>七、事业单位经营收入</t>
  </si>
  <si>
    <t>十四、金融支出</t>
  </si>
  <si>
    <t>十五、国土海洋气象等支出</t>
  </si>
  <si>
    <t>十六、住房保障支出</t>
  </si>
  <si>
    <t>十七、粮油物资储备支出</t>
  </si>
  <si>
    <t>本 年 收 入 合 计</t>
  </si>
  <si>
    <t>十八、其他支出</t>
  </si>
  <si>
    <t>本 年 支 出 合 计</t>
  </si>
  <si>
    <t>八、上级补助收入</t>
  </si>
  <si>
    <t>十九、国有资本经营预算支出</t>
  </si>
  <si>
    <t>九、附属单位上缴收入</t>
  </si>
  <si>
    <t>二十、债务还本支出</t>
  </si>
  <si>
    <t>十、事业基金弥补收支差额</t>
  </si>
  <si>
    <t>二一、债务付息支出</t>
  </si>
  <si>
    <t>十一、上年结转</t>
  </si>
  <si>
    <t>二二、债务发行费用支出</t>
  </si>
  <si>
    <t>二三、预备费</t>
  </si>
  <si>
    <t>六、结转下年</t>
  </si>
  <si>
    <t>本　年　支　出　合　计</t>
  </si>
  <si>
    <t>收  入  总  计</t>
  </si>
  <si>
    <t>支  出  总  计</t>
  </si>
  <si>
    <t>2018年部门收入总体情况表</t>
  </si>
  <si>
    <t>单位：万元</t>
  </si>
  <si>
    <t>单位名称</t>
  </si>
  <si>
    <t>合计</t>
  </si>
  <si>
    <t>财政拨款  （补助）</t>
  </si>
  <si>
    <t>纳入财政专户管理的事业收入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</si>
  <si>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</si>
  <si>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</si>
  <si>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</si>
  <si>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</si>
  <si>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</si>
  <si>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</si>
  <si>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</si>
  <si>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一般公共预算拨款</t>
  </si>
  <si>
    <t>政府性基金预算财政拨款</t>
  </si>
  <si>
    <t>长沙市岳麓区观沙岭街道办事处本级</t>
  </si>
  <si>
    <t>2018年支出总体情况表（功能科目）</t>
  </si>
  <si>
    <t>科目</t>
  </si>
  <si>
    <t>总计</t>
  </si>
  <si>
    <t>科目编码</t>
  </si>
  <si>
    <t>科目名称</t>
  </si>
  <si>
    <t>类</t>
  </si>
  <si>
    <t>款</t>
  </si>
  <si>
    <t>项</t>
  </si>
  <si>
    <t>201</t>
  </si>
  <si>
    <t>01</t>
  </si>
  <si>
    <t>02</t>
  </si>
  <si>
    <t xml:space="preserve">  一般行政管理事务（人大事务）</t>
  </si>
  <si>
    <t xml:space="preserve">  一般行政管理事务（政协事务）</t>
  </si>
  <si>
    <t>03</t>
  </si>
  <si>
    <t xml:space="preserve">  行政运行（政府办公厅（室）及相关机构事务）</t>
  </si>
  <si>
    <t xml:space="preserve">  一般行政管理事务（政府办公厅（室）及相关机构事务）</t>
  </si>
  <si>
    <t>06</t>
  </si>
  <si>
    <t xml:space="preserve">  一般行政管理事务（财政事务）</t>
  </si>
  <si>
    <t>13</t>
  </si>
  <si>
    <t xml:space="preserve">  一般行政管理事务（商贸事务）</t>
  </si>
  <si>
    <t>31</t>
  </si>
  <si>
    <t xml:space="preserve">  一般行政管理事务（党委办公厅（室）及相关机构事务）</t>
  </si>
  <si>
    <t>99</t>
  </si>
  <si>
    <t xml:space="preserve">  其他一般公共服务支出</t>
  </si>
  <si>
    <t>204</t>
  </si>
  <si>
    <t xml:space="preserve">  一般行政管理事务（司法）</t>
  </si>
  <si>
    <t>208</t>
  </si>
  <si>
    <t xml:space="preserve">  一般行政管理事务（民政管理事务）</t>
  </si>
  <si>
    <t>05</t>
  </si>
  <si>
    <t>04</t>
  </si>
  <si>
    <t>未归口管理行政单位离退休费</t>
  </si>
  <si>
    <t>07</t>
  </si>
  <si>
    <t xml:space="preserve">  公益性岗位补贴</t>
  </si>
  <si>
    <t>210</t>
  </si>
  <si>
    <t xml:space="preserve">  一般行政管理事务（医疗卫生管理事务）</t>
  </si>
  <si>
    <t>公务员医疗补助</t>
  </si>
  <si>
    <t>212</t>
  </si>
  <si>
    <t xml:space="preserve">  城乡社区环境卫生</t>
  </si>
  <si>
    <t>213</t>
  </si>
  <si>
    <t xml:space="preserve">  一般行政管理事务（水利）</t>
  </si>
  <si>
    <t>215</t>
  </si>
  <si>
    <t xml:space="preserve">  一般行政管理事务（安全生产监管）</t>
  </si>
  <si>
    <t>221</t>
  </si>
  <si>
    <t>住房公积金</t>
  </si>
  <si>
    <t>227</t>
  </si>
  <si>
    <t xml:space="preserve">  预备费</t>
  </si>
  <si>
    <t>2018年支出总表（分类）</t>
  </si>
  <si>
    <t>单位代码</t>
  </si>
  <si>
    <t>功能科目</t>
  </si>
  <si>
    <t>基本支出</t>
  </si>
  <si>
    <t>项目支出</t>
  </si>
  <si>
    <t>事业单位经营服务支出</t>
  </si>
  <si>
    <t>对附属单位补助支出</t>
  </si>
  <si>
    <t>上缴上级支出</t>
  </si>
  <si>
    <t>结转下年</t>
  </si>
  <si>
    <t xml:space="preserve">  807001</t>
  </si>
  <si>
    <t xml:space="preserve">  807002</t>
  </si>
  <si>
    <t xml:space="preserve">  807003</t>
  </si>
  <si>
    <t xml:space="preserve">  807004</t>
  </si>
  <si>
    <t xml:space="preserve">  807005</t>
  </si>
  <si>
    <t xml:space="preserve">  807006</t>
  </si>
  <si>
    <t xml:space="preserve">  807007</t>
  </si>
  <si>
    <t xml:space="preserve">  807008</t>
  </si>
  <si>
    <t xml:space="preserve">  807009</t>
  </si>
  <si>
    <t xml:space="preserve">  807010</t>
  </si>
  <si>
    <t xml:space="preserve">  807011</t>
  </si>
  <si>
    <t xml:space="preserve">  807012</t>
  </si>
  <si>
    <t xml:space="preserve">  807013</t>
  </si>
  <si>
    <t>2018年基本支出预算明细表--工资福利支出</t>
  </si>
  <si>
    <t>总  计</t>
  </si>
  <si>
    <t>工资性支出</t>
  </si>
  <si>
    <t>社会保障缴费</t>
  </si>
  <si>
    <t>伙食补助费</t>
  </si>
  <si>
    <t>其他工资福利支出</t>
  </si>
  <si>
    <t>小计</t>
  </si>
  <si>
    <t>基本工资</t>
  </si>
  <si>
    <t>津贴补贴</t>
  </si>
  <si>
    <t>奖金</t>
  </si>
  <si>
    <t>绩效工资</t>
  </si>
  <si>
    <t>基本医疗保险</t>
  </si>
  <si>
    <t>公务员医疗补助缴费</t>
  </si>
  <si>
    <t>残疾人就业保障金</t>
  </si>
  <si>
    <t>其他社会保障缴费</t>
  </si>
  <si>
    <t>机关事业单位基本养老保险缴费</t>
  </si>
  <si>
    <t>职业年金缴费</t>
  </si>
  <si>
    <t>2018年基本支出预算明细表--对个人和家庭的补助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</si>
  <si>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</si>
  <si>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</si>
  <si>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</si>
  <si>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</si>
  <si>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</si>
  <si>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</si>
  <si>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</si>
  <si>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</si>
  <si>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</si>
  <si>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</si>
  <si>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</si>
  <si>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附件七</t>
  </si>
  <si>
    <t>2018年基本支出预算明细表--商品和服务支出</t>
  </si>
  <si>
    <t>单位名称:长沙市岳麓区观沙岭街道办事处本级</t>
  </si>
  <si>
    <t>总 计</t>
  </si>
  <si>
    <t>办公费</t>
  </si>
  <si>
    <t>日常印刷费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</si>
  <si>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</si>
  <si>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</si>
  <si>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</si>
  <si>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</si>
  <si>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</si>
  <si>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</si>
  <si>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</si>
  <si>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</si>
  <si>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</si>
  <si>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</si>
  <si>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</si>
  <si>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</si>
  <si>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</si>
  <si>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</si>
  <si>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</si>
  <si>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</si>
  <si>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</si>
  <si>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</si>
  <si>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</si>
  <si>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</si>
  <si>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</si>
  <si>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</si>
  <si>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其他一般商品和服务支出</t>
  </si>
  <si>
    <r>
      <t>2018</t>
    </r>
    <r>
      <rPr>
        <b/>
        <sz val="18"/>
        <rFont val="宋体"/>
        <family val="0"/>
      </rPr>
      <t>年财政拨款收支总体情况表</t>
    </r>
  </si>
  <si>
    <t>项       目</t>
  </si>
  <si>
    <t>一般公共预算</t>
  </si>
  <si>
    <t>政府性基金预算</t>
  </si>
  <si>
    <t>一、一般公共预算拨款</t>
  </si>
  <si>
    <t xml:space="preserve">      经费拨款（补助）</t>
  </si>
  <si>
    <t xml:space="preserve">      纳入一般公共预算管理的非税收入拨款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</si>
  <si>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</si>
  <si>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</si>
  <si>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</si>
  <si>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</si>
  <si>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其他收入</t>
  </si>
  <si>
    <t xml:space="preserve"> </t>
  </si>
  <si>
    <t>本年收入总计</t>
  </si>
  <si>
    <t>本年支出总计</t>
  </si>
  <si>
    <t>附件九</t>
  </si>
  <si>
    <t>2018年一般公共预算支出情况表</t>
  </si>
  <si>
    <t>2018年一般公共预算基本支出明细表</t>
  </si>
  <si>
    <t>经济科目名称</t>
  </si>
  <si>
    <t>2018预算数</t>
  </si>
  <si>
    <t>一、工资福利支出</t>
  </si>
  <si>
    <t>伙食费补助</t>
  </si>
  <si>
    <t>08</t>
  </si>
  <si>
    <t>09</t>
  </si>
  <si>
    <t>10</t>
  </si>
  <si>
    <t>职工基本医疗保险缴费</t>
  </si>
  <si>
    <t>12</t>
  </si>
  <si>
    <t>14</t>
  </si>
  <si>
    <t>302</t>
  </si>
  <si>
    <t>二、商品和服务支出</t>
  </si>
  <si>
    <t>印刷费</t>
  </si>
  <si>
    <t>11</t>
  </si>
  <si>
    <t>因公出国(境)费</t>
  </si>
  <si>
    <t>维修(护)费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</si>
  <si>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</si>
  <si>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</si>
  <si>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</si>
  <si>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</si>
  <si>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</si>
  <si>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</si>
  <si>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</si>
  <si>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</si>
  <si>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</si>
  <si>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</si>
  <si>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>39</t>
  </si>
  <si>
    <t>其他交通费用</t>
  </si>
  <si>
    <t>40</t>
  </si>
  <si>
    <t>税金及附加费用</t>
  </si>
  <si>
    <t>其他商品和服务支出</t>
  </si>
  <si>
    <t>303</t>
  </si>
  <si>
    <t>三、对个人和家庭的补助</t>
  </si>
  <si>
    <t>退职（役）费</t>
  </si>
  <si>
    <t>医疗费补助</t>
  </si>
  <si>
    <t>个人农业生产补贴</t>
  </si>
  <si>
    <t>其他对个人和家庭的补助支出</t>
  </si>
  <si>
    <t>2018年政府性基金预算支出情况表</t>
  </si>
  <si>
    <t xml:space="preserve"> 功能科目</t>
  </si>
  <si>
    <t>**</t>
  </si>
  <si>
    <t>说明：我单位没有政府性基金收入，也没有使用政府性基金支出的安排，故本表没有数据。</t>
  </si>
  <si>
    <t>2018年“三公”经费预算表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</si>
  <si>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</si>
  <si>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</si>
  <si>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</si>
  <si>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</si>
  <si>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</si>
  <si>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</si>
  <si>
    <t>项目支出绩效目标表</t>
  </si>
  <si>
    <t>金额</t>
  </si>
  <si>
    <t>项目产出目标</t>
  </si>
  <si>
    <t>项目效益目标</t>
  </si>
  <si>
    <t>定量目标</t>
  </si>
  <si>
    <t>定性目标</t>
  </si>
  <si>
    <t>数量目标</t>
  </si>
  <si>
    <t>质量目标</t>
  </si>
  <si>
    <t>时效目标</t>
  </si>
  <si>
    <t>成本目标</t>
  </si>
  <si>
    <t>经济效益</t>
  </si>
  <si>
    <t>社会效益</t>
  </si>
  <si>
    <t xml:space="preserve">环境效益 </t>
  </si>
  <si>
    <t>可持续影响</t>
  </si>
  <si>
    <t>服务对象满意度</t>
  </si>
  <si>
    <t>观沙岭街道办事处</t>
  </si>
  <si>
    <t>维护标准达到六无六净，控制数字化每月850条以内</t>
  </si>
  <si>
    <t>垃圾及时清扫清运</t>
  </si>
  <si>
    <t>道路实行18小时保洁</t>
  </si>
  <si>
    <t>680万元内</t>
  </si>
  <si>
    <t>改善环境质量，提升城市品质</t>
  </si>
  <si>
    <t>实现宜居宜业.</t>
  </si>
  <si>
    <t>确保环境整洁有序</t>
  </si>
  <si>
    <t>提升城市品质</t>
  </si>
  <si>
    <t>群众满意度</t>
  </si>
  <si>
    <t>创建文明城市，保持城市环境整治有序。</t>
  </si>
  <si>
    <t>部门整体绩效目标表</t>
  </si>
  <si>
    <t>财政拨款</t>
  </si>
  <si>
    <t>其他资金</t>
  </si>
  <si>
    <t>部门职能描述</t>
  </si>
  <si>
    <t>整体绩效目标</t>
  </si>
  <si>
    <t>产出指标</t>
  </si>
  <si>
    <t>效益指标</t>
  </si>
  <si>
    <t>观沙岭街道办事处是区政府的派出机构，主要职能是贯彻执行党和国家的路线、方针、政策，执行上级的决定和命令，执行区委、区政府下达的各项经济和社会发展计划，引导支持本区域内经济和社会的发展，管理本区域内的卫生、民政、计划生育、综治维稳、重点项目拆迁、城市管理等工作。  </t>
  </si>
  <si>
    <t>聚焦产业发展，加快推动转型。加速项目建设，拓展发展空间。提质城市管理，提升城市品质。推进社会事业，增进民生福祉。保持勤廉高效，提升政务效能。</t>
  </si>
  <si>
    <t>全年完成区级财政收入8.4亿元。</t>
  </si>
  <si>
    <t>保运转、保民生、保重点，确保街道各项工作有效推进，不断提高居民群众的幸福指数。加强城市管理，提高街道品质。加大招商力度，培育长效财源。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</si>
</sst>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0;[Red]#,##0.00"/>
    <numFmt numFmtId="181" formatCode="#,##0.00_ "/>
    <numFmt numFmtId="182" formatCode=";;"/>
    <numFmt numFmtId="183" formatCode="#,##0.0000"/>
    <numFmt numFmtId="184" formatCode="#,##0.00_);\(#,##0.00\)"/>
    <numFmt numFmtId="185" formatCode="0000"/>
    <numFmt numFmtId="186" formatCode="* #,##0.00;* \-#,##0.00;* &quot;&quot;??;@"/>
    <numFmt numFmtId="187" formatCode="#,##0.0_ "/>
    <numFmt numFmtId="188" formatCode="00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.5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b/>
      <sz val="18"/>
      <name val="宋体"/>
      <family val="0"/>
    </font>
    <font>
      <b/>
      <sz val="24"/>
      <color indexed="8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>
      <alignment/>
      <protection/>
    </xf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7" fillId="0" borderId="4" applyNumberFormat="0" applyFill="0" applyAlignment="0" applyProtection="0"/>
    <xf numFmtId="0" fontId="23" fillId="7" borderId="0" applyNumberFormat="0" applyBorder="0" applyAlignment="0" applyProtection="0"/>
    <xf numFmtId="0" fontId="26" fillId="0" borderId="5" applyNumberFormat="0" applyFill="0" applyAlignment="0" applyProtection="0"/>
    <xf numFmtId="0" fontId="23" fillId="8" borderId="0" applyNumberFormat="0" applyBorder="0" applyAlignment="0" applyProtection="0"/>
    <xf numFmtId="0" fontId="39" fillId="4" borderId="6" applyNumberFormat="0" applyAlignment="0" applyProtection="0"/>
    <xf numFmtId="0" fontId="25" fillId="4" borderId="1" applyNumberFormat="0" applyAlignment="0" applyProtection="0"/>
    <xf numFmtId="0" fontId="33" fillId="9" borderId="7" applyNumberFormat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35" fillId="0" borderId="8" applyNumberFormat="0" applyFill="0" applyAlignment="0" applyProtection="0"/>
    <xf numFmtId="0" fontId="24" fillId="0" borderId="9" applyNumberFormat="0" applyFill="0" applyAlignment="0" applyProtection="0"/>
    <xf numFmtId="0" fontId="29" fillId="10" borderId="0" applyNumberFormat="0" applyBorder="0" applyAlignment="0" applyProtection="0"/>
    <xf numFmtId="0" fontId="37" fillId="8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</cellStyleXfs>
  <cellXfs count="2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67" applyFont="1" applyFill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180" fontId="1" fillId="0" borderId="12" xfId="67" applyNumberFormat="1" applyFont="1" applyFill="1" applyBorder="1" applyAlignment="1">
      <alignment horizontal="right" vertical="center"/>
      <protection/>
    </xf>
    <xf numFmtId="4" fontId="0" fillId="0" borderId="13" xfId="0" applyNumberForma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horizontal="justify" vertical="center"/>
    </xf>
    <xf numFmtId="49" fontId="0" fillId="0" borderId="14" xfId="0" applyNumberForma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18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2" borderId="10" xfId="67" applyFont="1" applyFill="1" applyBorder="1" applyAlignment="1">
      <alignment vertical="center" wrapText="1"/>
      <protection/>
    </xf>
    <xf numFmtId="181" fontId="1" fillId="0" borderId="13" xfId="65" applyNumberFormat="1" applyFont="1" applyFill="1" applyBorder="1" applyAlignment="1">
      <alignment vertical="center" wrapText="1"/>
      <protection/>
    </xf>
    <xf numFmtId="0" fontId="6" fillId="0" borderId="12" xfId="0" applyFont="1" applyBorder="1" applyAlignment="1">
      <alignment horizontal="justify" vertical="center"/>
    </xf>
    <xf numFmtId="49" fontId="0" fillId="0" borderId="12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181" fontId="7" fillId="0" borderId="0" xfId="65" applyNumberFormat="1" applyFont="1" applyFill="1" applyBorder="1" applyAlignment="1">
      <alignment vertical="center" wrapText="1"/>
      <protection/>
    </xf>
    <xf numFmtId="181" fontId="7" fillId="0" borderId="18" xfId="65" applyNumberFormat="1" applyFont="1" applyFill="1" applyBorder="1" applyAlignment="1">
      <alignment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2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8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8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27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vertical="center" wrapText="1"/>
    </xf>
    <xf numFmtId="180" fontId="12" fillId="0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vertical="center"/>
    </xf>
    <xf numFmtId="181" fontId="12" fillId="0" borderId="1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Continuous" vertical="center"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5" fillId="0" borderId="12" xfId="0" applyNumberFormat="1" applyFont="1" applyFill="1" applyBorder="1" applyAlignment="1" applyProtection="1">
      <alignment horizontal="centerContinuous" vertical="center"/>
      <protection/>
    </xf>
    <xf numFmtId="0" fontId="15" fillId="2" borderId="12" xfId="0" applyNumberFormat="1" applyFont="1" applyFill="1" applyBorder="1" applyAlignment="1" applyProtection="1">
      <alignment horizontal="centerContinuous" vertical="center"/>
      <protection/>
    </xf>
    <xf numFmtId="0" fontId="15" fillId="2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67" applyFont="1" applyFill="1" applyBorder="1" applyAlignment="1">
      <alignment horizontal="left" vertical="center" wrapText="1"/>
      <protection/>
    </xf>
    <xf numFmtId="184" fontId="3" fillId="0" borderId="12" xfId="67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4" fontId="12" fillId="0" borderId="12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 applyProtection="1">
      <alignment vertical="center" wrapText="1"/>
      <protection/>
    </xf>
    <xf numFmtId="184" fontId="3" fillId="0" borderId="12" xfId="67" applyNumberFormat="1" applyFont="1" applyFill="1" applyBorder="1" applyAlignment="1">
      <alignment horizontal="right" vertical="center"/>
      <protection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184" fontId="3" fillId="0" borderId="12" xfId="67" applyNumberFormat="1" applyFont="1" applyBorder="1" applyAlignment="1">
      <alignment horizontal="right" vertical="center"/>
      <protection/>
    </xf>
    <xf numFmtId="183" fontId="16" fillId="0" borderId="0" xfId="0" applyNumberFormat="1" applyFont="1" applyFill="1" applyAlignment="1" applyProtection="1">
      <alignment/>
      <protection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185" fontId="15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186" fontId="15" fillId="0" borderId="0" xfId="0" applyNumberFormat="1" applyFont="1" applyFill="1" applyAlignment="1" applyProtection="1">
      <alignment horizontal="center" vertical="center" wrapText="1"/>
      <protection/>
    </xf>
    <xf numFmtId="186" fontId="17" fillId="0" borderId="0" xfId="0" applyNumberFormat="1" applyFont="1" applyFill="1" applyAlignment="1" applyProtection="1">
      <alignment horizontal="centerContinuous" vertical="center"/>
      <protection/>
    </xf>
    <xf numFmtId="186" fontId="17" fillId="0" borderId="0" xfId="0" applyNumberFormat="1" applyFont="1" applyFill="1" applyAlignment="1" applyProtection="1">
      <alignment horizontal="center" vertical="center"/>
      <protection/>
    </xf>
    <xf numFmtId="185" fontId="3" fillId="0" borderId="18" xfId="0" applyNumberFormat="1" applyFont="1" applyFill="1" applyBorder="1" applyAlignment="1" applyProtection="1">
      <alignment horizontal="left" vertical="center"/>
      <protection/>
    </xf>
    <xf numFmtId="0" fontId="3" fillId="2" borderId="27" xfId="0" applyNumberFormat="1" applyFont="1" applyFill="1" applyBorder="1" applyAlignment="1" applyProtection="1">
      <alignment horizontal="centerContinuous" vertical="center"/>
      <protection/>
    </xf>
    <xf numFmtId="0" fontId="3" fillId="0" borderId="27" xfId="0" applyNumberFormat="1" applyFont="1" applyFill="1" applyBorder="1" applyAlignment="1" applyProtection="1">
      <alignment horizontal="centerContinuous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2" borderId="27" xfId="0" applyNumberFormat="1" applyFont="1" applyFill="1" applyBorder="1" applyAlignment="1" applyProtection="1">
      <alignment horizontal="center" vertical="center"/>
      <protection/>
    </xf>
    <xf numFmtId="0" fontId="3" fillId="2" borderId="27" xfId="0" applyNumberFormat="1" applyFont="1" applyFill="1" applyBorder="1" applyAlignment="1" applyProtection="1">
      <alignment horizontal="center" vertical="center" wrapText="1"/>
      <protection/>
    </xf>
    <xf numFmtId="0" fontId="3" fillId="2" borderId="23" xfId="0" applyNumberFormat="1" applyFont="1" applyFill="1" applyBorder="1" applyAlignment="1" applyProtection="1">
      <alignment horizontal="center" vertical="center" wrapText="1"/>
      <protection/>
    </xf>
    <xf numFmtId="0" fontId="3" fillId="2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180" fontId="3" fillId="0" borderId="24" xfId="0" applyNumberFormat="1" applyFont="1" applyFill="1" applyBorder="1" applyAlignment="1" applyProtection="1">
      <alignment horizontal="right" vertical="center" wrapText="1"/>
      <protection/>
    </xf>
    <xf numFmtId="186" fontId="3" fillId="0" borderId="0" xfId="0" applyNumberFormat="1" applyFont="1" applyFill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186" fontId="3" fillId="2" borderId="12" xfId="0" applyNumberFormat="1" applyFont="1" applyFill="1" applyBorder="1" applyAlignment="1" applyProtection="1">
      <alignment horizontal="center" vertical="center" wrapText="1"/>
      <protection/>
    </xf>
    <xf numFmtId="186" fontId="3" fillId="2" borderId="22" xfId="0" applyNumberFormat="1" applyFont="1" applyFill="1" applyBorder="1" applyAlignment="1" applyProtection="1">
      <alignment horizontal="center" vertical="center" wrapText="1"/>
      <protection/>
    </xf>
    <xf numFmtId="186" fontId="15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/>
      <protection/>
    </xf>
    <xf numFmtId="186" fontId="3" fillId="0" borderId="18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/>
      <protection/>
    </xf>
    <xf numFmtId="0" fontId="7" fillId="2" borderId="0" xfId="0" applyNumberFormat="1" applyFont="1" applyFill="1" applyAlignment="1" applyProtection="1">
      <alignment/>
      <protection/>
    </xf>
    <xf numFmtId="186" fontId="3" fillId="2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186" fontId="15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6" fontId="3" fillId="0" borderId="0" xfId="0" applyNumberFormat="1" applyFont="1" applyFill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18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81" fontId="12" fillId="0" borderId="12" xfId="0" applyNumberFormat="1" applyFont="1" applyFill="1" applyBorder="1" applyAlignment="1">
      <alignment horizontal="right" vertical="center" wrapText="1"/>
    </xf>
    <xf numFmtId="188" fontId="3" fillId="2" borderId="0" xfId="0" applyNumberFormat="1" applyFont="1" applyFill="1" applyAlignment="1" applyProtection="1">
      <alignment horizontal="center" vertical="center" wrapText="1"/>
      <protection/>
    </xf>
    <xf numFmtId="187" fontId="3" fillId="0" borderId="0" xfId="0" applyNumberFormat="1" applyFont="1" applyFill="1" applyAlignment="1" applyProtection="1">
      <alignment horizontal="center" vertical="center" wrapText="1"/>
      <protection/>
    </xf>
    <xf numFmtId="188" fontId="1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2" borderId="22" xfId="0" applyNumberFormat="1" applyFont="1" applyFill="1" applyBorder="1" applyAlignment="1" applyProtection="1">
      <alignment horizontal="center" vertical="center" wrapText="1"/>
      <protection/>
    </xf>
    <xf numFmtId="187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horizontal="center" vertical="center" wrapText="1"/>
      <protection/>
    </xf>
    <xf numFmtId="0" fontId="15" fillId="2" borderId="27" xfId="0" applyNumberFormat="1" applyFont="1" applyFill="1" applyBorder="1" applyAlignment="1" applyProtection="1">
      <alignment horizontal="center" vertical="center" wrapText="1"/>
      <protection/>
    </xf>
    <xf numFmtId="187" fontId="3" fillId="0" borderId="27" xfId="0" applyNumberFormat="1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right" vertical="center"/>
    </xf>
    <xf numFmtId="187" fontId="15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187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4" fontId="3" fillId="0" borderId="0" xfId="0" applyNumberFormat="1" applyFont="1" applyFill="1" applyAlignment="1">
      <alignment vertical="center"/>
    </xf>
    <xf numFmtId="2" fontId="3" fillId="0" borderId="0" xfId="25" applyNumberFormat="1" applyFont="1" applyAlignment="1">
      <alignment horizontal="right" wrapText="1"/>
    </xf>
    <xf numFmtId="0" fontId="1" fillId="2" borderId="0" xfId="0" applyNumberFormat="1" applyFont="1" applyFill="1" applyAlignment="1" applyProtection="1">
      <alignment vertical="center" wrapText="1"/>
      <protection/>
    </xf>
    <xf numFmtId="187" fontId="1" fillId="2" borderId="0" xfId="0" applyNumberFormat="1" applyFont="1" applyFill="1" applyAlignment="1" applyProtection="1">
      <alignment horizontal="right" vertical="center"/>
      <protection/>
    </xf>
    <xf numFmtId="44" fontId="19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187" fontId="3" fillId="2" borderId="0" xfId="0" applyNumberFormat="1" applyFont="1" applyFill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7" fontId="3" fillId="0" borderId="22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4" fontId="0" fillId="0" borderId="28" xfId="0" applyNumberFormat="1" applyFont="1" applyFill="1" applyBorder="1" applyAlignment="1" applyProtection="1">
      <alignment/>
      <protection/>
    </xf>
    <xf numFmtId="49" fontId="12" fillId="0" borderId="10" xfId="0" applyNumberFormat="1" applyFont="1" applyFill="1" applyBorder="1" applyAlignment="1">
      <alignment vertical="center" wrapText="1"/>
    </xf>
    <xf numFmtId="180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187" fontId="10" fillId="2" borderId="0" xfId="0" applyNumberFormat="1" applyFont="1" applyFill="1" applyAlignment="1" applyProtection="1">
      <alignment horizontal="center" vertical="center"/>
      <protection/>
    </xf>
    <xf numFmtId="44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87" fontId="15" fillId="2" borderId="18" xfId="0" applyNumberFormat="1" applyFont="1" applyFill="1" applyBorder="1" applyAlignment="1" applyProtection="1">
      <alignment horizontal="right" vertical="center"/>
      <protection/>
    </xf>
    <xf numFmtId="4" fontId="0" fillId="0" borderId="27" xfId="0" applyNumberFormat="1" applyFont="1" applyFill="1" applyBorder="1" applyAlignment="1" applyProtection="1">
      <alignment/>
      <protection/>
    </xf>
    <xf numFmtId="180" fontId="3" fillId="0" borderId="10" xfId="25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9" fillId="0" borderId="0" xfId="64" applyNumberFormat="1" applyFont="1" applyFill="1" applyAlignment="1" applyProtection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15" fillId="0" borderId="0" xfId="67" applyFont="1" applyFill="1" applyAlignment="1">
      <alignment horizontal="right" vertical="center"/>
      <protection/>
    </xf>
    <xf numFmtId="0" fontId="3" fillId="0" borderId="12" xfId="67" applyNumberFormat="1" applyFont="1" applyFill="1" applyBorder="1" applyAlignment="1" applyProtection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3" fillId="2" borderId="12" xfId="67" applyFont="1" applyFill="1" applyBorder="1" applyAlignment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horizontal="center" vertical="center"/>
      <protection/>
    </xf>
    <xf numFmtId="183" fontId="3" fillId="0" borderId="12" xfId="67" applyNumberFormat="1" applyFont="1" applyFill="1" applyBorder="1" applyAlignment="1" applyProtection="1">
      <alignment horizontal="left" vertical="center" wrapText="1"/>
      <protection/>
    </xf>
    <xf numFmtId="180" fontId="7" fillId="0" borderId="12" xfId="67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Fill="1" applyBorder="1" applyAlignment="1">
      <alignment vertical="center"/>
    </xf>
    <xf numFmtId="0" fontId="3" fillId="2" borderId="12" xfId="67" applyFont="1" applyFill="1" applyBorder="1" applyAlignment="1">
      <alignment horizontal="left" vertical="center" wrapText="1"/>
      <protection/>
    </xf>
    <xf numFmtId="180" fontId="7" fillId="2" borderId="12" xfId="67" applyNumberFormat="1" applyFont="1" applyFill="1" applyBorder="1" applyAlignment="1" applyProtection="1">
      <alignment horizontal="right" vertical="center"/>
      <protection/>
    </xf>
    <xf numFmtId="0" fontId="0" fillId="2" borderId="12" xfId="0" applyFont="1" applyFill="1" applyBorder="1" applyAlignment="1">
      <alignment vertical="center"/>
    </xf>
    <xf numFmtId="183" fontId="3" fillId="2" borderId="12" xfId="67" applyNumberFormat="1" applyFont="1" applyFill="1" applyBorder="1" applyAlignment="1" applyProtection="1">
      <alignment horizontal="left" vertical="center" wrapText="1"/>
      <protection/>
    </xf>
    <xf numFmtId="0" fontId="3" fillId="0" borderId="12" xfId="67" applyFont="1" applyFill="1" applyBorder="1" applyAlignment="1">
      <alignment vertical="center"/>
      <protection/>
    </xf>
    <xf numFmtId="180" fontId="22" fillId="2" borderId="12" xfId="67" applyNumberFormat="1" applyFont="1" applyFill="1" applyBorder="1" applyAlignment="1" applyProtection="1">
      <alignment horizontal="right" vertical="center"/>
      <protection/>
    </xf>
    <xf numFmtId="180" fontId="12" fillId="0" borderId="12" xfId="0" applyNumberFormat="1" applyFont="1" applyBorder="1" applyAlignment="1">
      <alignment horizontal="right" vertical="center"/>
    </xf>
    <xf numFmtId="4" fontId="3" fillId="0" borderId="12" xfId="67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7" fillId="0" borderId="12" xfId="67" applyNumberFormat="1" applyFill="1" applyBorder="1" applyAlignment="1">
      <alignment horizontal="right" vertical="center"/>
      <protection/>
    </xf>
    <xf numFmtId="0" fontId="15" fillId="0" borderId="12" xfId="67" applyFont="1" applyFill="1" applyBorder="1" applyAlignment="1">
      <alignment horizontal="center" vertical="center" wrapText="1"/>
      <protection/>
    </xf>
    <xf numFmtId="180" fontId="0" fillId="0" borderId="12" xfId="0" applyNumberFormat="1" applyBorder="1" applyAlignment="1">
      <alignment vertical="center"/>
    </xf>
    <xf numFmtId="0" fontId="15" fillId="0" borderId="12" xfId="67" applyFont="1" applyFill="1" applyBorder="1" applyAlignment="1">
      <alignment horizontal="left" vertical="center" wrapText="1"/>
      <protection/>
    </xf>
    <xf numFmtId="184" fontId="0" fillId="0" borderId="12" xfId="0" applyNumberForma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17" xfId="65"/>
    <cellStyle name="常规 2" xfId="66"/>
    <cellStyle name="常规 3" xfId="67"/>
    <cellStyle name="千位分隔 2" xfId="68"/>
    <cellStyle name="常规 4" xfId="69"/>
    <cellStyle name="千位分隔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9">
      <selection activeCell="D20" sqref="D20"/>
    </sheetView>
  </sheetViews>
  <sheetFormatPr defaultColWidth="9.00390625" defaultRowHeight="24.75" customHeight="1"/>
  <cols>
    <col min="1" max="1" width="31.375" style="0" customWidth="1"/>
    <col min="2" max="2" width="14.50390625" style="0" customWidth="1"/>
    <col min="3" max="3" width="23.875" style="42" customWidth="1"/>
    <col min="4" max="4" width="16.00390625" style="0" customWidth="1"/>
    <col min="5" max="5" width="23.50390625" style="0" customWidth="1"/>
    <col min="6" max="6" width="15.625" style="0" customWidth="1"/>
  </cols>
  <sheetData>
    <row r="1" spans="1:6" ht="35.25" customHeight="1">
      <c r="A1" s="210" t="s">
        <v>0</v>
      </c>
      <c r="B1" s="210"/>
      <c r="C1" s="210"/>
      <c r="D1" s="210"/>
      <c r="E1" s="210"/>
      <c r="F1" s="210"/>
    </row>
    <row r="2" spans="1:6" ht="24.75" customHeight="1">
      <c r="A2" s="3" t="s">
        <v>1</v>
      </c>
      <c r="B2" s="211"/>
      <c r="C2" s="212"/>
      <c r="D2" s="211"/>
      <c r="E2" s="213"/>
      <c r="F2" s="214" t="s">
        <v>2</v>
      </c>
    </row>
    <row r="3" spans="1:6" ht="24.75" customHeight="1">
      <c r="A3" s="215" t="s">
        <v>3</v>
      </c>
      <c r="B3" s="215"/>
      <c r="C3" s="216" t="s">
        <v>4</v>
      </c>
      <c r="D3" s="215" t="s">
        <v>4</v>
      </c>
      <c r="E3" s="215"/>
      <c r="F3" s="215"/>
    </row>
    <row r="4" spans="1:6" ht="21.75" customHeight="1">
      <c r="A4" s="217" t="s">
        <v>5</v>
      </c>
      <c r="B4" s="218" t="s">
        <v>6</v>
      </c>
      <c r="C4" s="219" t="s">
        <v>5</v>
      </c>
      <c r="D4" s="218" t="s">
        <v>6</v>
      </c>
      <c r="E4" s="217" t="s">
        <v>5</v>
      </c>
      <c r="F4" s="218" t="s">
        <v>6</v>
      </c>
    </row>
    <row r="5" spans="1:6" s="1" customFormat="1" ht="21.75" customHeight="1">
      <c r="A5" s="105" t="s">
        <v>7</v>
      </c>
      <c r="B5" s="106">
        <v>5911.84</v>
      </c>
      <c r="C5" s="105" t="s">
        <v>8</v>
      </c>
      <c r="D5" s="106">
        <v>2364.73</v>
      </c>
      <c r="E5" s="220" t="s">
        <v>9</v>
      </c>
      <c r="F5" s="221">
        <v>1886.06</v>
      </c>
    </row>
    <row r="6" spans="1:6" s="1" customFormat="1" ht="21.75" customHeight="1">
      <c r="A6" s="222" t="s">
        <v>10</v>
      </c>
      <c r="B6" s="108">
        <v>5450</v>
      </c>
      <c r="C6" s="105" t="s">
        <v>11</v>
      </c>
      <c r="D6" s="108">
        <v>220.5</v>
      </c>
      <c r="E6" s="223" t="s">
        <v>12</v>
      </c>
      <c r="F6" s="224">
        <v>4025.78</v>
      </c>
    </row>
    <row r="7" spans="1:6" s="1" customFormat="1" ht="21.75" customHeight="1">
      <c r="A7" s="109" t="s">
        <v>13</v>
      </c>
      <c r="B7" s="106">
        <v>461.84</v>
      </c>
      <c r="C7" s="105" t="s">
        <v>14</v>
      </c>
      <c r="D7" s="106"/>
      <c r="E7" s="225" t="s">
        <v>15</v>
      </c>
      <c r="F7" s="224"/>
    </row>
    <row r="8" spans="1:6" s="1" customFormat="1" ht="21.75" customHeight="1">
      <c r="A8" s="107" t="s">
        <v>16</v>
      </c>
      <c r="B8" s="106"/>
      <c r="C8" s="105" t="s">
        <v>17</v>
      </c>
      <c r="D8" s="106"/>
      <c r="E8" s="223" t="s">
        <v>18</v>
      </c>
      <c r="F8" s="224"/>
    </row>
    <row r="9" spans="1:6" s="1" customFormat="1" ht="21.75" customHeight="1">
      <c r="A9" s="107" t="s">
        <v>19</v>
      </c>
      <c r="B9" s="106"/>
      <c r="C9" s="105" t="s">
        <v>20</v>
      </c>
      <c r="D9" s="106"/>
      <c r="E9" s="223" t="s">
        <v>21</v>
      </c>
      <c r="F9" s="224"/>
    </row>
    <row r="10" spans="1:6" s="1" customFormat="1" ht="21.75" customHeight="1">
      <c r="A10" s="107" t="s">
        <v>22</v>
      </c>
      <c r="B10" s="106"/>
      <c r="C10" s="105" t="s">
        <v>23</v>
      </c>
      <c r="D10" s="106">
        <v>898.79</v>
      </c>
      <c r="E10" s="226"/>
      <c r="F10" s="224"/>
    </row>
    <row r="11" spans="1:6" s="1" customFormat="1" ht="21.75" customHeight="1">
      <c r="A11" s="107" t="s">
        <v>24</v>
      </c>
      <c r="B11" s="110">
        <v>461.84</v>
      </c>
      <c r="C11" s="105" t="s">
        <v>25</v>
      </c>
      <c r="D11" s="110">
        <v>221.38</v>
      </c>
      <c r="E11" s="223"/>
      <c r="F11" s="224"/>
    </row>
    <row r="12" spans="1:6" s="1" customFormat="1" ht="21.75" customHeight="1">
      <c r="A12" s="111" t="s">
        <v>26</v>
      </c>
      <c r="B12" s="110"/>
      <c r="C12" s="105" t="s">
        <v>27</v>
      </c>
      <c r="D12" s="110"/>
      <c r="E12" s="223"/>
      <c r="F12" s="224"/>
    </row>
    <row r="13" spans="1:6" s="1" customFormat="1" ht="21.75" customHeight="1">
      <c r="A13" s="227" t="s">
        <v>28</v>
      </c>
      <c r="B13" s="110"/>
      <c r="C13" s="105" t="s">
        <v>29</v>
      </c>
      <c r="D13" s="110">
        <v>1619.5</v>
      </c>
      <c r="E13" s="223"/>
      <c r="F13" s="224"/>
    </row>
    <row r="14" spans="1:6" ht="21.75" customHeight="1">
      <c r="A14" s="41" t="s">
        <v>30</v>
      </c>
      <c r="B14" s="110"/>
      <c r="C14" s="105" t="s">
        <v>31</v>
      </c>
      <c r="D14" s="110">
        <v>131</v>
      </c>
      <c r="E14" s="41"/>
      <c r="F14" s="228"/>
    </row>
    <row r="15" spans="1:6" ht="21.75" customHeight="1">
      <c r="A15" s="41" t="s">
        <v>32</v>
      </c>
      <c r="B15" s="110"/>
      <c r="C15" s="105" t="s">
        <v>33</v>
      </c>
      <c r="D15" s="110"/>
      <c r="E15" s="41"/>
      <c r="F15" s="229"/>
    </row>
    <row r="16" spans="1:6" s="1" customFormat="1" ht="21.75" customHeight="1">
      <c r="A16" s="230" t="s">
        <v>34</v>
      </c>
      <c r="B16" s="106"/>
      <c r="C16" s="105" t="s">
        <v>35</v>
      </c>
      <c r="D16" s="106">
        <v>213.88</v>
      </c>
      <c r="E16" s="231"/>
      <c r="F16" s="232"/>
    </row>
    <row r="17" spans="1:6" s="1" customFormat="1" ht="21.75" customHeight="1">
      <c r="A17" s="230" t="s">
        <v>36</v>
      </c>
      <c r="B17" s="106"/>
      <c r="C17" s="105" t="s">
        <v>37</v>
      </c>
      <c r="D17" s="106"/>
      <c r="E17" s="105"/>
      <c r="F17" s="232"/>
    </row>
    <row r="18" spans="1:6" s="1" customFormat="1" ht="21.75" customHeight="1">
      <c r="A18" s="230" t="s">
        <v>38</v>
      </c>
      <c r="B18" s="106"/>
      <c r="C18" s="105" t="s">
        <v>39</v>
      </c>
      <c r="D18" s="106"/>
      <c r="E18" s="231"/>
      <c r="F18" s="232"/>
    </row>
    <row r="19" spans="1:6" s="1" customFormat="1" ht="21.75" customHeight="1">
      <c r="A19" s="231"/>
      <c r="B19" s="106"/>
      <c r="C19" s="105" t="s">
        <v>40</v>
      </c>
      <c r="D19" s="106"/>
      <c r="E19" s="217"/>
      <c r="F19" s="233"/>
    </row>
    <row r="20" spans="1:6" ht="21.75" customHeight="1">
      <c r="A20" s="41"/>
      <c r="B20" s="116"/>
      <c r="C20" s="105" t="s">
        <v>41</v>
      </c>
      <c r="D20" s="116">
        <v>122.06</v>
      </c>
      <c r="E20" s="217"/>
      <c r="F20" s="233"/>
    </row>
    <row r="21" spans="1:6" s="1" customFormat="1" ht="21.75" customHeight="1">
      <c r="A21" s="231"/>
      <c r="B21" s="110"/>
      <c r="C21" s="105" t="s">
        <v>42</v>
      </c>
      <c r="D21" s="110"/>
      <c r="E21" s="234"/>
      <c r="F21" s="233"/>
    </row>
    <row r="22" spans="1:6" s="209" customFormat="1" ht="21.75" customHeight="1">
      <c r="A22" s="234" t="s">
        <v>43</v>
      </c>
      <c r="B22" s="41">
        <v>5911.84</v>
      </c>
      <c r="C22" s="105" t="s">
        <v>44</v>
      </c>
      <c r="D22" s="41"/>
      <c r="E22" s="234" t="s">
        <v>45</v>
      </c>
      <c r="F22" s="235">
        <f>SUM(F5:F21)</f>
        <v>5911.84</v>
      </c>
    </row>
    <row r="23" spans="1:6" s="209" customFormat="1" ht="21.75" customHeight="1">
      <c r="A23" s="230" t="s">
        <v>46</v>
      </c>
      <c r="B23" s="106"/>
      <c r="C23" s="105" t="s">
        <v>47</v>
      </c>
      <c r="D23" s="41"/>
      <c r="E23" s="41"/>
      <c r="F23" s="232"/>
    </row>
    <row r="24" spans="1:6" s="209" customFormat="1" ht="21.75" customHeight="1">
      <c r="A24" s="230" t="s">
        <v>48</v>
      </c>
      <c r="B24" s="106"/>
      <c r="C24" s="105" t="s">
        <v>49</v>
      </c>
      <c r="D24" s="41"/>
      <c r="E24" s="41"/>
      <c r="F24" s="232"/>
    </row>
    <row r="25" spans="1:6" s="209" customFormat="1" ht="21.75" customHeight="1">
      <c r="A25" s="230" t="s">
        <v>50</v>
      </c>
      <c r="B25" s="106"/>
      <c r="C25" s="105" t="s">
        <v>51</v>
      </c>
      <c r="D25" s="41"/>
      <c r="E25" s="105"/>
      <c r="F25" s="232"/>
    </row>
    <row r="26" spans="1:6" s="209" customFormat="1" ht="21.75" customHeight="1">
      <c r="A26" s="230" t="s">
        <v>52</v>
      </c>
      <c r="B26" s="106"/>
      <c r="C26" s="105" t="s">
        <v>53</v>
      </c>
      <c r="D26" s="41"/>
      <c r="E26" s="105"/>
      <c r="F26" s="232"/>
    </row>
    <row r="27" spans="1:6" s="209" customFormat="1" ht="21.75" customHeight="1">
      <c r="A27" s="230"/>
      <c r="B27" s="106"/>
      <c r="C27" s="105" t="s">
        <v>54</v>
      </c>
      <c r="D27" s="41">
        <v>120</v>
      </c>
      <c r="E27" s="105" t="s">
        <v>55</v>
      </c>
      <c r="F27" s="233"/>
    </row>
    <row r="28" spans="1:6" s="209" customFormat="1" ht="21.75" customHeight="1">
      <c r="A28" s="105"/>
      <c r="B28" s="116"/>
      <c r="C28" s="236" t="s">
        <v>56</v>
      </c>
      <c r="D28" s="237">
        <f>SUM(D5:D27)</f>
        <v>5911.84</v>
      </c>
      <c r="E28" s="217"/>
      <c r="F28" s="233"/>
    </row>
    <row r="29" spans="1:6" s="209" customFormat="1" ht="21.75" customHeight="1">
      <c r="A29" s="234" t="s">
        <v>57</v>
      </c>
      <c r="B29" s="41">
        <v>5911.84</v>
      </c>
      <c r="C29" s="236" t="s">
        <v>58</v>
      </c>
      <c r="D29" s="237">
        <f>D28</f>
        <v>5911.84</v>
      </c>
      <c r="E29" s="234" t="s">
        <v>58</v>
      </c>
      <c r="F29" s="233">
        <f>F22</f>
        <v>5911.84</v>
      </c>
    </row>
  </sheetData>
  <sheetProtection/>
  <mergeCells count="3">
    <mergeCell ref="A1:F1"/>
    <mergeCell ref="A3:B3"/>
    <mergeCell ref="D3:F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60"/>
  <sheetViews>
    <sheetView workbookViewId="0" topLeftCell="A13">
      <selection activeCell="D49" sqref="D49"/>
    </sheetView>
  </sheetViews>
  <sheetFormatPr defaultColWidth="9.00390625" defaultRowHeight="13.5"/>
  <cols>
    <col min="1" max="2" width="11.625" style="0" customWidth="1"/>
    <col min="3" max="3" width="34.125" style="0" customWidth="1"/>
    <col min="4" max="4" width="23.75390625" style="0" customWidth="1"/>
  </cols>
  <sheetData>
    <row r="1" spans="1:4" s="42" customFormat="1" ht="33" customHeight="1">
      <c r="A1" s="56" t="s">
        <v>218</v>
      </c>
      <c r="B1" s="56"/>
      <c r="C1" s="56"/>
      <c r="D1" s="56"/>
    </row>
    <row r="2" spans="1:4" s="42" customFormat="1" ht="8.25" customHeight="1">
      <c r="A2" s="57"/>
      <c r="B2" s="57"/>
      <c r="C2" s="57"/>
      <c r="D2" s="57"/>
    </row>
    <row r="3" spans="1:4" s="42" customFormat="1" ht="20.25" customHeight="1">
      <c r="A3" s="44" t="s">
        <v>1</v>
      </c>
      <c r="B3" s="44"/>
      <c r="C3" s="44"/>
      <c r="D3" s="58" t="s">
        <v>60</v>
      </c>
    </row>
    <row r="4" spans="1:4" s="42" customFormat="1" ht="20.25" customHeight="1">
      <c r="A4" s="59" t="s">
        <v>78</v>
      </c>
      <c r="B4" s="59"/>
      <c r="C4" s="60" t="s">
        <v>219</v>
      </c>
      <c r="D4" s="61" t="s">
        <v>220</v>
      </c>
    </row>
    <row r="5" spans="1:4" s="42" customFormat="1" ht="20.25" customHeight="1">
      <c r="A5" s="59" t="s">
        <v>80</v>
      </c>
      <c r="B5" s="62" t="s">
        <v>81</v>
      </c>
      <c r="C5" s="62"/>
      <c r="D5" s="61"/>
    </row>
    <row r="6" spans="1:4" s="42" customFormat="1" ht="20.25" customHeight="1">
      <c r="A6" s="63"/>
      <c r="B6" s="64"/>
      <c r="C6" s="65" t="s">
        <v>77</v>
      </c>
      <c r="D6" s="54">
        <f>D7+D21+D49</f>
        <v>1886.0600000000002</v>
      </c>
    </row>
    <row r="7" spans="1:4" s="42" customFormat="1" ht="20.25" customHeight="1">
      <c r="A7" s="66">
        <v>301</v>
      </c>
      <c r="B7" s="67"/>
      <c r="C7" s="68" t="s">
        <v>221</v>
      </c>
      <c r="D7" s="69">
        <f>SUM(D8:D20)</f>
        <v>1653.3400000000001</v>
      </c>
    </row>
    <row r="8" spans="1:4" s="42" customFormat="1" ht="20.25" customHeight="1">
      <c r="A8" s="66"/>
      <c r="B8" s="67" t="s">
        <v>84</v>
      </c>
      <c r="C8" s="70" t="s">
        <v>150</v>
      </c>
      <c r="D8" s="71">
        <v>266.64</v>
      </c>
    </row>
    <row r="9" spans="1:4" s="42" customFormat="1" ht="20.25" customHeight="1">
      <c r="A9" s="66"/>
      <c r="B9" s="67" t="s">
        <v>85</v>
      </c>
      <c r="C9" s="70" t="s">
        <v>151</v>
      </c>
      <c r="D9" s="54">
        <v>275.2</v>
      </c>
    </row>
    <row r="10" spans="1:4" s="42" customFormat="1" ht="20.25" customHeight="1">
      <c r="A10" s="66"/>
      <c r="B10" s="67" t="s">
        <v>88</v>
      </c>
      <c r="C10" s="70" t="s">
        <v>152</v>
      </c>
      <c r="D10" s="54">
        <v>575.85</v>
      </c>
    </row>
    <row r="11" spans="1:4" s="42" customFormat="1" ht="20.25" customHeight="1">
      <c r="A11" s="66"/>
      <c r="B11" s="67" t="s">
        <v>91</v>
      </c>
      <c r="C11" s="70" t="s">
        <v>222</v>
      </c>
      <c r="D11" s="54">
        <v>33.41</v>
      </c>
    </row>
    <row r="12" spans="1:4" s="42" customFormat="1" ht="20.25" customHeight="1">
      <c r="A12" s="66"/>
      <c r="B12" s="67" t="s">
        <v>106</v>
      </c>
      <c r="C12" s="70" t="s">
        <v>153</v>
      </c>
      <c r="D12" s="54"/>
    </row>
    <row r="13" spans="1:4" s="42" customFormat="1" ht="20.25" customHeight="1">
      <c r="A13" s="66"/>
      <c r="B13" s="66" t="s">
        <v>223</v>
      </c>
      <c r="C13" s="70" t="s">
        <v>158</v>
      </c>
      <c r="D13" s="54">
        <v>106.73</v>
      </c>
    </row>
    <row r="14" spans="1:4" s="42" customFormat="1" ht="20.25" customHeight="1">
      <c r="A14" s="66"/>
      <c r="B14" s="66" t="s">
        <v>224</v>
      </c>
      <c r="C14" s="70" t="s">
        <v>159</v>
      </c>
      <c r="D14" s="54">
        <v>45</v>
      </c>
    </row>
    <row r="15" spans="1:4" s="42" customFormat="1" ht="20.25" customHeight="1">
      <c r="A15" s="66"/>
      <c r="B15" s="67" t="s">
        <v>225</v>
      </c>
      <c r="C15" s="70" t="s">
        <v>226</v>
      </c>
      <c r="D15" s="54">
        <v>45</v>
      </c>
    </row>
    <row r="16" spans="1:4" s="42" customFormat="1" ht="20.25" customHeight="1">
      <c r="A16" s="66"/>
      <c r="B16" s="67">
        <v>11</v>
      </c>
      <c r="C16" s="72" t="s">
        <v>155</v>
      </c>
      <c r="D16" s="54"/>
    </row>
    <row r="17" spans="1:4" s="42" customFormat="1" ht="20.25" customHeight="1">
      <c r="A17" s="66"/>
      <c r="B17" s="66" t="s">
        <v>227</v>
      </c>
      <c r="C17" s="70" t="s">
        <v>157</v>
      </c>
      <c r="D17" s="71">
        <v>3</v>
      </c>
    </row>
    <row r="18" spans="1:4" s="42" customFormat="1" ht="20.25" customHeight="1">
      <c r="A18" s="66"/>
      <c r="B18" s="66" t="s">
        <v>93</v>
      </c>
      <c r="C18" s="70" t="s">
        <v>118</v>
      </c>
      <c r="D18" s="54">
        <v>122.06</v>
      </c>
    </row>
    <row r="19" spans="1:4" s="42" customFormat="1" ht="20.25" customHeight="1">
      <c r="A19" s="66"/>
      <c r="B19" s="67" t="s">
        <v>228</v>
      </c>
      <c r="C19" s="70" t="s">
        <v>167</v>
      </c>
      <c r="D19" s="54"/>
    </row>
    <row r="20" spans="1:4" s="42" customFormat="1" ht="20.25" customHeight="1">
      <c r="A20" s="66"/>
      <c r="B20" s="67" t="s">
        <v>97</v>
      </c>
      <c r="C20" s="70" t="s">
        <v>148</v>
      </c>
      <c r="D20" s="54">
        <v>180.45</v>
      </c>
    </row>
    <row r="21" spans="1:4" s="42" customFormat="1" ht="20.25" customHeight="1">
      <c r="A21" s="66" t="s">
        <v>229</v>
      </c>
      <c r="B21" s="67"/>
      <c r="C21" s="70" t="s">
        <v>230</v>
      </c>
      <c r="D21" s="71">
        <f>SUM(D22:D48)</f>
        <v>128.81</v>
      </c>
    </row>
    <row r="22" spans="1:4" s="42" customFormat="1" ht="20.25" customHeight="1">
      <c r="A22" s="66"/>
      <c r="B22" s="67" t="s">
        <v>84</v>
      </c>
      <c r="C22" s="70" t="s">
        <v>176</v>
      </c>
      <c r="D22" s="71">
        <v>25</v>
      </c>
    </row>
    <row r="23" spans="1:4" s="42" customFormat="1" ht="20.25" customHeight="1">
      <c r="A23" s="66"/>
      <c r="B23" s="67" t="s">
        <v>85</v>
      </c>
      <c r="C23" s="70" t="s">
        <v>231</v>
      </c>
      <c r="D23" s="71"/>
    </row>
    <row r="24" spans="1:4" s="42" customFormat="1" ht="20.25" customHeight="1">
      <c r="A24" s="66"/>
      <c r="B24" s="67" t="s">
        <v>88</v>
      </c>
      <c r="C24" s="70" t="s">
        <v>178</v>
      </c>
      <c r="D24" s="71"/>
    </row>
    <row r="25" spans="1:4" s="42" customFormat="1" ht="20.25" customHeight="1">
      <c r="A25" s="66"/>
      <c r="B25" s="67" t="s">
        <v>104</v>
      </c>
      <c r="C25" s="70" t="s">
        <v>179</v>
      </c>
      <c r="D25" s="71"/>
    </row>
    <row r="26" spans="1:4" s="42" customFormat="1" ht="20.25" customHeight="1">
      <c r="A26" s="66"/>
      <c r="B26" s="67" t="s">
        <v>103</v>
      </c>
      <c r="C26" s="70" t="s">
        <v>180</v>
      </c>
      <c r="D26" s="71">
        <v>8</v>
      </c>
    </row>
    <row r="27" spans="1:4" s="42" customFormat="1" ht="19.5" customHeight="1">
      <c r="A27" s="66"/>
      <c r="B27" s="67" t="s">
        <v>91</v>
      </c>
      <c r="C27" s="70" t="s">
        <v>181</v>
      </c>
      <c r="D27" s="71">
        <v>20</v>
      </c>
    </row>
    <row r="28" spans="1:4" s="42" customFormat="1" ht="20.25" customHeight="1">
      <c r="A28" s="66"/>
      <c r="B28" s="67" t="s">
        <v>106</v>
      </c>
      <c r="C28" s="70" t="s">
        <v>182</v>
      </c>
      <c r="D28" s="71"/>
    </row>
    <row r="29" spans="1:4" s="42" customFormat="1" ht="20.25" customHeight="1">
      <c r="A29" s="66"/>
      <c r="B29" s="67" t="s">
        <v>223</v>
      </c>
      <c r="C29" s="70" t="s">
        <v>183</v>
      </c>
      <c r="D29" s="71"/>
    </row>
    <row r="30" spans="1:4" s="42" customFormat="1" ht="20.25" customHeight="1">
      <c r="A30" s="66"/>
      <c r="B30" s="67" t="s">
        <v>224</v>
      </c>
      <c r="C30" s="70" t="s">
        <v>184</v>
      </c>
      <c r="D30" s="71"/>
    </row>
    <row r="31" spans="1:4" s="42" customFormat="1" ht="20.25" customHeight="1">
      <c r="A31" s="66"/>
      <c r="B31" s="67" t="s">
        <v>232</v>
      </c>
      <c r="C31" s="70" t="s">
        <v>185</v>
      </c>
      <c r="D31" s="71">
        <v>15.15</v>
      </c>
    </row>
    <row r="32" spans="1:4" s="42" customFormat="1" ht="20.25" customHeight="1">
      <c r="A32" s="66"/>
      <c r="B32" s="67" t="s">
        <v>227</v>
      </c>
      <c r="C32" s="70" t="s">
        <v>233</v>
      </c>
      <c r="D32" s="71"/>
    </row>
    <row r="33" spans="1:4" s="42" customFormat="1" ht="20.25" customHeight="1">
      <c r="A33" s="66"/>
      <c r="B33" s="67" t="s">
        <v>93</v>
      </c>
      <c r="C33" s="70" t="s">
        <v>234</v>
      </c>
      <c r="D33" s="71">
        <v>7.9</v>
      </c>
    </row>
    <row r="34" spans="1:4" s="42" customFormat="1" ht="20.25" customHeight="1">
      <c r="A34" s="66"/>
      <c r="B34" s="67" t="s">
        <v>228</v>
      </c>
      <c r="C34" s="70" t="s">
        <v>187</v>
      </c>
      <c r="D34" s="54"/>
    </row>
    <row r="35" spans="1:4" s="42" customFormat="1" ht="20.25" customHeight="1">
      <c r="A35" s="66"/>
      <c r="B35" s="67" t="s">
        <v>235</v>
      </c>
      <c r="C35" s="70" t="s">
        <v>188</v>
      </c>
      <c r="D35" s="54"/>
    </row>
    <row r="36" spans="1:4" s="42" customFormat="1" ht="20.25" customHeight="1">
      <c r="A36" s="66"/>
      <c r="B36" s="67" t="s">
        <v>236</v>
      </c>
      <c r="C36" s="70" t="s">
        <v>189</v>
      </c>
      <c r="D36" s="54"/>
    </row>
    <row r="37" spans="1:4" s="42" customFormat="1" ht="20.25" customHeight="1">
      <c r="A37" s="66"/>
      <c r="B37" s="67" t="s">
        <v>237</v>
      </c>
      <c r="C37" s="70" t="s">
        <v>190</v>
      </c>
      <c r="D37" s="54">
        <v>30</v>
      </c>
    </row>
    <row r="38" spans="1:4" s="42" customFormat="1" ht="20.25" customHeight="1">
      <c r="A38" s="66"/>
      <c r="B38" s="67" t="s">
        <v>238</v>
      </c>
      <c r="C38" s="70" t="s">
        <v>191</v>
      </c>
      <c r="D38" s="54"/>
    </row>
    <row r="39" spans="1:4" s="42" customFormat="1" ht="20.25" customHeight="1">
      <c r="A39" s="66"/>
      <c r="B39" s="67" t="s">
        <v>239</v>
      </c>
      <c r="C39" s="70" t="s">
        <v>192</v>
      </c>
      <c r="D39" s="71"/>
    </row>
    <row r="40" spans="1:4" s="42" customFormat="1" ht="20.25" customHeight="1">
      <c r="A40" s="66"/>
      <c r="B40" s="67" t="s">
        <v>240</v>
      </c>
      <c r="C40" s="70" t="s">
        <v>193</v>
      </c>
      <c r="D40" s="71"/>
    </row>
    <row r="41" spans="1:4" s="42" customFormat="1" ht="20.25" customHeight="1">
      <c r="A41" s="66"/>
      <c r="B41" s="67" t="s">
        <v>241</v>
      </c>
      <c r="C41" s="70" t="s">
        <v>194</v>
      </c>
      <c r="D41" s="71"/>
    </row>
    <row r="42" spans="1:4" s="42" customFormat="1" ht="20.25" customHeight="1">
      <c r="A42" s="66"/>
      <c r="B42" s="67" t="s">
        <v>242</v>
      </c>
      <c r="C42" s="70" t="s">
        <v>195</v>
      </c>
      <c r="D42" s="71"/>
    </row>
    <row r="43" spans="1:4" s="42" customFormat="1" ht="20.25" customHeight="1">
      <c r="A43" s="66"/>
      <c r="B43" s="67" t="s">
        <v>243</v>
      </c>
      <c r="C43" s="70" t="s">
        <v>196</v>
      </c>
      <c r="D43" s="71">
        <v>15.35</v>
      </c>
    </row>
    <row r="44" spans="1:4" s="42" customFormat="1" ht="20.25" customHeight="1">
      <c r="A44" s="66"/>
      <c r="B44" s="67" t="s">
        <v>244</v>
      </c>
      <c r="C44" s="70" t="s">
        <v>197</v>
      </c>
      <c r="D44" s="71"/>
    </row>
    <row r="45" spans="1:4" s="42" customFormat="1" ht="20.25" customHeight="1">
      <c r="A45" s="66"/>
      <c r="B45" s="67" t="s">
        <v>95</v>
      </c>
      <c r="C45" s="70" t="s">
        <v>198</v>
      </c>
      <c r="D45" s="71">
        <v>7.41</v>
      </c>
    </row>
    <row r="46" spans="1:4" s="42" customFormat="1" ht="20.25" customHeight="1">
      <c r="A46" s="66"/>
      <c r="B46" s="67" t="s">
        <v>245</v>
      </c>
      <c r="C46" s="70" t="s">
        <v>246</v>
      </c>
      <c r="D46" s="54"/>
    </row>
    <row r="47" spans="1:4" s="42" customFormat="1" ht="20.25" customHeight="1">
      <c r="A47" s="66"/>
      <c r="B47" s="66" t="s">
        <v>247</v>
      </c>
      <c r="C47" s="73" t="s">
        <v>248</v>
      </c>
      <c r="D47" s="74"/>
    </row>
    <row r="48" spans="1:4" s="42" customFormat="1" ht="20.25" customHeight="1">
      <c r="A48" s="66"/>
      <c r="B48" s="67" t="s">
        <v>97</v>
      </c>
      <c r="C48" s="70" t="s">
        <v>249</v>
      </c>
      <c r="D48" s="54"/>
    </row>
    <row r="49" spans="1:4" s="42" customFormat="1" ht="20.25" customHeight="1">
      <c r="A49" s="66" t="s">
        <v>250</v>
      </c>
      <c r="B49" s="67"/>
      <c r="C49" s="70" t="s">
        <v>251</v>
      </c>
      <c r="D49" s="69">
        <f>SUM(D50:D60)</f>
        <v>103.90999999999998</v>
      </c>
    </row>
    <row r="50" spans="1:4" s="42" customFormat="1" ht="20.25" customHeight="1">
      <c r="A50" s="66"/>
      <c r="B50" s="67" t="s">
        <v>84</v>
      </c>
      <c r="C50" s="70" t="s">
        <v>161</v>
      </c>
      <c r="D50" s="71"/>
    </row>
    <row r="51" spans="1:4" s="42" customFormat="1" ht="20.25" customHeight="1">
      <c r="A51" s="66"/>
      <c r="B51" s="67" t="s">
        <v>85</v>
      </c>
      <c r="C51" s="70" t="s">
        <v>162</v>
      </c>
      <c r="D51" s="54">
        <v>55.79</v>
      </c>
    </row>
    <row r="52" spans="1:4" s="42" customFormat="1" ht="20.25" customHeight="1">
      <c r="A52" s="66"/>
      <c r="B52" s="67" t="s">
        <v>88</v>
      </c>
      <c r="C52" s="70" t="s">
        <v>252</v>
      </c>
      <c r="D52" s="75"/>
    </row>
    <row r="53" spans="1:4" s="42" customFormat="1" ht="20.25" customHeight="1">
      <c r="A53" s="66"/>
      <c r="B53" s="67" t="s">
        <v>104</v>
      </c>
      <c r="C53" s="70" t="s">
        <v>164</v>
      </c>
      <c r="D53" s="69"/>
    </row>
    <row r="54" spans="1:4" s="42" customFormat="1" ht="20.25" customHeight="1">
      <c r="A54" s="66"/>
      <c r="B54" s="67" t="s">
        <v>103</v>
      </c>
      <c r="C54" s="70" t="s">
        <v>165</v>
      </c>
      <c r="D54" s="71">
        <v>0.48</v>
      </c>
    </row>
    <row r="55" spans="1:4" s="42" customFormat="1" ht="19.5" customHeight="1">
      <c r="A55" s="66"/>
      <c r="B55" s="67" t="s">
        <v>91</v>
      </c>
      <c r="C55" s="70" t="s">
        <v>166</v>
      </c>
      <c r="D55" s="54"/>
    </row>
    <row r="56" spans="1:4" s="42" customFormat="1" ht="19.5" customHeight="1">
      <c r="A56" s="66"/>
      <c r="B56" s="67" t="s">
        <v>106</v>
      </c>
      <c r="C56" s="70" t="s">
        <v>253</v>
      </c>
      <c r="D56" s="75">
        <v>44.68</v>
      </c>
    </row>
    <row r="57" spans="1:4" s="42" customFormat="1" ht="19.5" customHeight="1">
      <c r="A57" s="66"/>
      <c r="B57" s="67" t="s">
        <v>223</v>
      </c>
      <c r="C57" s="70" t="s">
        <v>168</v>
      </c>
      <c r="D57" s="69"/>
    </row>
    <row r="58" spans="1:4" s="42" customFormat="1" ht="20.25" customHeight="1">
      <c r="A58" s="66"/>
      <c r="B58" s="66" t="s">
        <v>224</v>
      </c>
      <c r="C58" s="70" t="s">
        <v>169</v>
      </c>
      <c r="D58" s="54">
        <v>2.96</v>
      </c>
    </row>
    <row r="59" spans="1:4" s="42" customFormat="1" ht="20.25" customHeight="1">
      <c r="A59" s="66"/>
      <c r="B59" s="67" t="s">
        <v>225</v>
      </c>
      <c r="C59" s="70" t="s">
        <v>254</v>
      </c>
      <c r="D59" s="75"/>
    </row>
    <row r="60" spans="1:4" s="42" customFormat="1" ht="20.25" customHeight="1">
      <c r="A60" s="66"/>
      <c r="B60" s="66" t="s">
        <v>97</v>
      </c>
      <c r="C60" s="73" t="s">
        <v>255</v>
      </c>
      <c r="D60" s="76"/>
    </row>
  </sheetData>
  <sheetProtection/>
  <mergeCells count="3">
    <mergeCell ref="A1:D1"/>
    <mergeCell ref="A3:C3"/>
    <mergeCell ref="A4:B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4" sqref="E14"/>
    </sheetView>
  </sheetViews>
  <sheetFormatPr defaultColWidth="9.00390625" defaultRowHeight="13.5"/>
  <cols>
    <col min="4" max="7" width="12.875" style="0" customWidth="1"/>
  </cols>
  <sheetData>
    <row r="1" spans="1:7" s="42" customFormat="1" ht="33" customHeight="1">
      <c r="A1" s="43" t="s">
        <v>256</v>
      </c>
      <c r="B1" s="43"/>
      <c r="C1" s="43"/>
      <c r="D1" s="43"/>
      <c r="E1" s="43"/>
      <c r="F1" s="43"/>
      <c r="G1" s="43"/>
    </row>
    <row r="2" spans="1:7" s="42" customFormat="1" ht="18.75" customHeight="1">
      <c r="A2" s="44" t="s">
        <v>1</v>
      </c>
      <c r="B2" s="44"/>
      <c r="C2" s="44"/>
      <c r="D2" s="44"/>
      <c r="E2" s="44"/>
      <c r="F2" s="44"/>
      <c r="G2" s="45" t="s">
        <v>60</v>
      </c>
    </row>
    <row r="3" spans="1:7" s="42" customFormat="1" ht="27" customHeight="1">
      <c r="A3" s="46" t="s">
        <v>78</v>
      </c>
      <c r="B3" s="46"/>
      <c r="C3" s="47"/>
      <c r="D3" s="47" t="s">
        <v>257</v>
      </c>
      <c r="E3" s="47" t="s">
        <v>144</v>
      </c>
      <c r="F3" s="47" t="s">
        <v>124</v>
      </c>
      <c r="G3" s="48" t="s">
        <v>125</v>
      </c>
    </row>
    <row r="4" spans="1:7" s="42" customFormat="1" ht="27" customHeight="1">
      <c r="A4" s="49" t="s">
        <v>80</v>
      </c>
      <c r="B4" s="49" t="s">
        <v>81</v>
      </c>
      <c r="C4" s="37" t="s">
        <v>82</v>
      </c>
      <c r="D4" s="50"/>
      <c r="E4" s="50"/>
      <c r="F4" s="50"/>
      <c r="G4" s="48"/>
    </row>
    <row r="5" spans="1:7" s="42" customFormat="1" ht="27" customHeight="1">
      <c r="A5" s="34" t="s">
        <v>258</v>
      </c>
      <c r="B5" s="34" t="s">
        <v>258</v>
      </c>
      <c r="C5" s="51" t="s">
        <v>258</v>
      </c>
      <c r="D5" s="36" t="s">
        <v>258</v>
      </c>
      <c r="E5" s="36" t="s">
        <v>258</v>
      </c>
      <c r="F5" s="36" t="s">
        <v>258</v>
      </c>
      <c r="G5" s="36" t="s">
        <v>258</v>
      </c>
    </row>
    <row r="6" spans="1:7" s="42" customFormat="1" ht="27" customHeight="1">
      <c r="A6" s="52"/>
      <c r="B6" s="52"/>
      <c r="C6" s="52"/>
      <c r="D6" s="53"/>
      <c r="E6" s="54"/>
      <c r="F6" s="55"/>
      <c r="G6" s="54"/>
    </row>
    <row r="7" s="42" customFormat="1" ht="22.5" customHeight="1">
      <c r="A7" s="42" t="s">
        <v>259</v>
      </c>
    </row>
  </sheetData>
  <sheetProtection/>
  <mergeCells count="7">
    <mergeCell ref="A1:G1"/>
    <mergeCell ref="A2:F2"/>
    <mergeCell ref="A3:C3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C7" sqref="C7"/>
    </sheetView>
  </sheetViews>
  <sheetFormatPr defaultColWidth="9.00390625" defaultRowHeight="13.5"/>
  <cols>
    <col min="1" max="3" width="13.875" style="0" customWidth="1"/>
    <col min="4" max="4" width="16.75390625" style="0" customWidth="1"/>
    <col min="5" max="5" width="15.50390625" style="0" customWidth="1"/>
    <col min="6" max="8" width="13.875" style="0" customWidth="1"/>
  </cols>
  <sheetData>
    <row r="2" spans="1:7" ht="41.25" customHeight="1">
      <c r="A2" s="33" t="s">
        <v>260</v>
      </c>
      <c r="B2" s="33"/>
      <c r="C2" s="33"/>
      <c r="D2" s="33"/>
      <c r="E2" s="33"/>
      <c r="F2" s="33"/>
      <c r="G2" s="33"/>
    </row>
    <row r="3" spans="1:7" ht="41.25" customHeight="1">
      <c r="A3" s="3" t="s">
        <v>1</v>
      </c>
      <c r="G3" t="s">
        <v>60</v>
      </c>
    </row>
    <row r="4" spans="1:7" ht="41.25" customHeight="1">
      <c r="A4" s="34" t="s">
        <v>261</v>
      </c>
      <c r="B4" s="35" t="s">
        <v>262</v>
      </c>
      <c r="C4" s="35"/>
      <c r="D4" s="35"/>
      <c r="E4" s="35"/>
      <c r="F4" s="35"/>
      <c r="G4" s="35"/>
    </row>
    <row r="5" spans="1:7" ht="41.25" customHeight="1">
      <c r="A5" s="36"/>
      <c r="B5" s="34" t="s">
        <v>149</v>
      </c>
      <c r="C5" s="34" t="s">
        <v>190</v>
      </c>
      <c r="D5" s="34" t="s">
        <v>263</v>
      </c>
      <c r="E5" s="37" t="s">
        <v>264</v>
      </c>
      <c r="F5" s="38"/>
      <c r="G5" s="39"/>
    </row>
    <row r="6" spans="1:7" ht="41.25" customHeight="1">
      <c r="A6" s="40"/>
      <c r="B6" s="40"/>
      <c r="C6" s="40"/>
      <c r="D6" s="40"/>
      <c r="E6" s="35" t="s">
        <v>149</v>
      </c>
      <c r="F6" s="35" t="s">
        <v>265</v>
      </c>
      <c r="G6" s="35" t="s">
        <v>266</v>
      </c>
    </row>
    <row r="7" spans="1:7" ht="41.25" customHeight="1">
      <c r="A7" s="35" t="s">
        <v>62</v>
      </c>
      <c r="B7" s="41">
        <f>C7+E7</f>
        <v>37.41</v>
      </c>
      <c r="C7" s="41">
        <v>30</v>
      </c>
      <c r="D7" s="41"/>
      <c r="E7" s="41">
        <f>SUM(F7:G7)</f>
        <v>7.41</v>
      </c>
      <c r="F7" s="41"/>
      <c r="G7" s="41">
        <v>7.41</v>
      </c>
    </row>
    <row r="8" spans="1:7" ht="41.25" customHeight="1">
      <c r="A8" s="41"/>
      <c r="B8" s="41"/>
      <c r="C8" s="41"/>
      <c r="D8" s="41"/>
      <c r="E8" s="41"/>
      <c r="F8" s="41"/>
      <c r="G8" s="41"/>
    </row>
  </sheetData>
  <sheetProtection/>
  <mergeCells count="7"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2" right="0.2" top="0.75" bottom="0.75" header="0.31" footer="0.3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K8" sqref="K8"/>
    </sheetView>
  </sheetViews>
  <sheetFormatPr defaultColWidth="9.00390625" defaultRowHeight="13.5"/>
  <cols>
    <col min="11" max="11" width="13.625" style="0" customWidth="1"/>
    <col min="12" max="12" width="16.625" style="0" customWidth="1"/>
  </cols>
  <sheetData>
    <row r="1" ht="31.5" customHeight="1"/>
    <row r="2" ht="25.5" customHeight="1">
      <c r="F2" s="2" t="s">
        <v>267</v>
      </c>
    </row>
    <row r="3" spans="1:13" ht="39.75" customHeight="1">
      <c r="A3" s="3" t="s">
        <v>1</v>
      </c>
      <c r="M3" t="s">
        <v>2</v>
      </c>
    </row>
    <row r="4" spans="1:13" ht="34.5" customHeight="1">
      <c r="A4" s="5" t="s">
        <v>61</v>
      </c>
      <c r="B4" s="14" t="s">
        <v>268</v>
      </c>
      <c r="C4" s="15" t="s">
        <v>269</v>
      </c>
      <c r="D4" s="16"/>
      <c r="E4" s="16"/>
      <c r="F4" s="16"/>
      <c r="G4" s="17"/>
      <c r="H4" s="15" t="s">
        <v>270</v>
      </c>
      <c r="I4" s="16"/>
      <c r="J4" s="16"/>
      <c r="K4" s="16"/>
      <c r="L4" s="16"/>
      <c r="M4" s="17"/>
    </row>
    <row r="5" spans="1:13" ht="34.5" customHeight="1">
      <c r="A5" s="18"/>
      <c r="B5" s="19"/>
      <c r="C5" s="15" t="s">
        <v>271</v>
      </c>
      <c r="D5" s="16"/>
      <c r="E5" s="16"/>
      <c r="F5" s="17"/>
      <c r="G5" s="14" t="s">
        <v>272</v>
      </c>
      <c r="H5" s="15" t="s">
        <v>271</v>
      </c>
      <c r="I5" s="16"/>
      <c r="J5" s="16"/>
      <c r="K5" s="16"/>
      <c r="L5" s="29"/>
      <c r="M5" s="30" t="s">
        <v>272</v>
      </c>
    </row>
    <row r="6" spans="1:13" ht="40.5" customHeight="1">
      <c r="A6" s="20"/>
      <c r="B6" s="21"/>
      <c r="C6" s="4" t="s">
        <v>273</v>
      </c>
      <c r="D6" s="4" t="s">
        <v>274</v>
      </c>
      <c r="E6" s="4" t="s">
        <v>275</v>
      </c>
      <c r="F6" s="4" t="s">
        <v>276</v>
      </c>
      <c r="G6" s="21"/>
      <c r="H6" s="4" t="s">
        <v>277</v>
      </c>
      <c r="I6" s="4" t="s">
        <v>278</v>
      </c>
      <c r="J6" s="5" t="s">
        <v>279</v>
      </c>
      <c r="K6" s="5" t="s">
        <v>280</v>
      </c>
      <c r="L6" s="31" t="s">
        <v>281</v>
      </c>
      <c r="M6" s="30"/>
    </row>
    <row r="7" spans="1:13" s="1" customFormat="1" ht="76.5">
      <c r="A7" s="22" t="s">
        <v>282</v>
      </c>
      <c r="B7" s="23">
        <v>650</v>
      </c>
      <c r="C7" s="24" t="s">
        <v>283</v>
      </c>
      <c r="D7" s="24" t="s">
        <v>284</v>
      </c>
      <c r="E7" s="25" t="s">
        <v>285</v>
      </c>
      <c r="F7" s="24" t="s">
        <v>286</v>
      </c>
      <c r="G7" s="25" t="s">
        <v>287</v>
      </c>
      <c r="H7" s="26"/>
      <c r="I7" s="24" t="s">
        <v>288</v>
      </c>
      <c r="J7" s="24" t="s">
        <v>289</v>
      </c>
      <c r="K7" s="24" t="s">
        <v>290</v>
      </c>
      <c r="L7" s="32" t="s">
        <v>291</v>
      </c>
      <c r="M7" s="6" t="s">
        <v>292</v>
      </c>
    </row>
    <row r="8" ht="103.5" customHeight="1">
      <c r="B8" s="27"/>
    </row>
    <row r="9" ht="103.5" customHeight="1">
      <c r="B9" s="28"/>
    </row>
    <row r="10" ht="103.5" customHeight="1"/>
    <row r="11" ht="103.5" customHeight="1"/>
    <row r="12" ht="103.5" customHeight="1"/>
    <row r="13" ht="103.5" customHeight="1"/>
  </sheetData>
  <sheetProtection/>
  <mergeCells count="8">
    <mergeCell ref="C4:G4"/>
    <mergeCell ref="H4:M4"/>
    <mergeCell ref="C5:F5"/>
    <mergeCell ref="H5:L5"/>
    <mergeCell ref="A4:A6"/>
    <mergeCell ref="B4:B6"/>
    <mergeCell ref="G5:G6"/>
    <mergeCell ref="M5:M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5" sqref="A5"/>
    </sheetView>
  </sheetViews>
  <sheetFormatPr defaultColWidth="9.00390625" defaultRowHeight="13.5"/>
  <cols>
    <col min="2" max="2" width="12.00390625" style="0" customWidth="1"/>
    <col min="5" max="5" width="40.625" style="0" customWidth="1"/>
    <col min="6" max="6" width="17.50390625" style="0" customWidth="1"/>
    <col min="7" max="7" width="16.00390625" style="0" customWidth="1"/>
    <col min="8" max="8" width="15.375" style="0" customWidth="1"/>
  </cols>
  <sheetData>
    <row r="1" ht="13.5" customHeight="1"/>
    <row r="2" ht="37.5" customHeight="1">
      <c r="D2" s="2" t="s">
        <v>293</v>
      </c>
    </row>
    <row r="3" spans="1:8" ht="21.75" customHeight="1">
      <c r="A3" s="3" t="s">
        <v>1</v>
      </c>
      <c r="H3" t="s">
        <v>2</v>
      </c>
    </row>
    <row r="4" spans="1:8" ht="36" customHeight="1">
      <c r="A4" s="4" t="s">
        <v>61</v>
      </c>
      <c r="B4" s="4" t="s">
        <v>77</v>
      </c>
      <c r="C4" s="4" t="s">
        <v>294</v>
      </c>
      <c r="D4" s="4" t="s">
        <v>295</v>
      </c>
      <c r="E4" s="5" t="s">
        <v>296</v>
      </c>
      <c r="F4" s="5" t="s">
        <v>297</v>
      </c>
      <c r="G4" s="5" t="s">
        <v>298</v>
      </c>
      <c r="H4" s="4" t="s">
        <v>299</v>
      </c>
    </row>
    <row r="5" spans="1:8" s="1" customFormat="1" ht="210.75" customHeight="1">
      <c r="A5" s="6" t="s">
        <v>282</v>
      </c>
      <c r="B5" s="7">
        <v>5911.84</v>
      </c>
      <c r="C5" s="7">
        <v>5911.84</v>
      </c>
      <c r="D5" s="8"/>
      <c r="E5" s="9" t="s">
        <v>300</v>
      </c>
      <c r="F5" s="10" t="s">
        <v>301</v>
      </c>
      <c r="G5" s="10" t="s">
        <v>302</v>
      </c>
      <c r="H5" s="11" t="s">
        <v>303</v>
      </c>
    </row>
    <row r="6" ht="13.5" customHeight="1">
      <c r="F6" s="12"/>
    </row>
    <row r="7" ht="13.5" customHeight="1">
      <c r="F7" s="12"/>
    </row>
    <row r="8" ht="13.5" customHeight="1">
      <c r="F8" s="12"/>
    </row>
    <row r="9" ht="13.5" customHeight="1">
      <c r="F9" s="12"/>
    </row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D15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"/>
  <sheetViews>
    <sheetView workbookViewId="0" topLeftCell="A1">
      <selection activeCell="A4" sqref="A4:A5"/>
    </sheetView>
  </sheetViews>
  <sheetFormatPr defaultColWidth="9.00390625" defaultRowHeight="13.5"/>
  <cols>
    <col min="1" max="1" width="29.00390625" style="0" customWidth="1"/>
    <col min="3" max="3" width="11.875" style="0" customWidth="1"/>
    <col min="4" max="4" width="10.125" style="0" customWidth="1"/>
    <col min="9" max="9" width="11.50390625" style="0" customWidth="1"/>
    <col min="11" max="11" width="12.375" style="0" customWidth="1"/>
  </cols>
  <sheetData>
    <row r="1" spans="1:255" s="42" customFormat="1" ht="13.5">
      <c r="A1" s="188"/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203"/>
      <c r="M1" s="204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  <c r="EI1" s="205"/>
      <c r="EJ1" s="205"/>
      <c r="EK1" s="205"/>
      <c r="EL1" s="205"/>
      <c r="EM1" s="205"/>
      <c r="EN1" s="205"/>
      <c r="EO1" s="205"/>
      <c r="EP1" s="205"/>
      <c r="EQ1" s="205"/>
      <c r="ER1" s="205"/>
      <c r="ES1" s="205"/>
      <c r="ET1" s="205"/>
      <c r="EU1" s="205"/>
      <c r="EV1" s="205"/>
      <c r="EW1" s="205"/>
      <c r="EX1" s="205"/>
      <c r="EY1" s="205"/>
      <c r="EZ1" s="205"/>
      <c r="FA1" s="205"/>
      <c r="FB1" s="205"/>
      <c r="FC1" s="205"/>
      <c r="FD1" s="205"/>
      <c r="FE1" s="205"/>
      <c r="FF1" s="205"/>
      <c r="FG1" s="205"/>
      <c r="FH1" s="205"/>
      <c r="FI1" s="205"/>
      <c r="FJ1" s="205"/>
      <c r="FK1" s="205"/>
      <c r="FL1" s="205"/>
      <c r="FM1" s="205"/>
      <c r="FN1" s="205"/>
      <c r="FO1" s="205"/>
      <c r="FP1" s="205"/>
      <c r="FQ1" s="205"/>
      <c r="FR1" s="205"/>
      <c r="FS1" s="205"/>
      <c r="FT1" s="205"/>
      <c r="FU1" s="205"/>
      <c r="FV1" s="205"/>
      <c r="FW1" s="205"/>
      <c r="FX1" s="205"/>
      <c r="FY1" s="205"/>
      <c r="FZ1" s="205"/>
      <c r="GA1" s="205"/>
      <c r="GB1" s="205"/>
      <c r="GC1" s="205"/>
      <c r="GD1" s="205"/>
      <c r="GE1" s="205"/>
      <c r="GF1" s="205"/>
      <c r="GG1" s="205"/>
      <c r="GH1" s="205"/>
      <c r="GI1" s="205"/>
      <c r="GJ1" s="205"/>
      <c r="GK1" s="205"/>
      <c r="GL1" s="205"/>
      <c r="GM1" s="205"/>
      <c r="GN1" s="205"/>
      <c r="GO1" s="205"/>
      <c r="GP1" s="205"/>
      <c r="GQ1" s="205"/>
      <c r="GR1" s="205"/>
      <c r="GS1" s="205"/>
      <c r="GT1" s="205"/>
      <c r="GU1" s="205"/>
      <c r="GV1" s="205"/>
      <c r="GW1" s="205"/>
      <c r="GX1" s="205"/>
      <c r="GY1" s="205"/>
      <c r="GZ1" s="205"/>
      <c r="HA1" s="205"/>
      <c r="HB1" s="205"/>
      <c r="HC1" s="205"/>
      <c r="HD1" s="205"/>
      <c r="HE1" s="205"/>
      <c r="HF1" s="205"/>
      <c r="HG1" s="205"/>
      <c r="HH1" s="205"/>
      <c r="HI1" s="205"/>
      <c r="HJ1" s="205"/>
      <c r="HK1" s="205"/>
      <c r="HL1" s="205"/>
      <c r="HM1" s="205"/>
      <c r="HN1" s="205"/>
      <c r="HO1" s="205"/>
      <c r="HP1" s="205"/>
      <c r="HQ1" s="205"/>
      <c r="HR1" s="205"/>
      <c r="HS1" s="205"/>
      <c r="HT1" s="205"/>
      <c r="HU1" s="205"/>
      <c r="HV1" s="205"/>
      <c r="HW1" s="205"/>
      <c r="HX1" s="205"/>
      <c r="HY1" s="205"/>
      <c r="HZ1" s="205"/>
      <c r="IA1" s="205"/>
      <c r="IB1" s="205"/>
      <c r="IC1" s="205"/>
      <c r="ID1" s="205"/>
      <c r="IE1" s="205"/>
      <c r="IF1" s="205"/>
      <c r="IG1" s="205"/>
      <c r="IH1" s="205"/>
      <c r="II1" s="205"/>
      <c r="IJ1" s="205"/>
      <c r="IK1" s="205"/>
      <c r="IL1" s="205"/>
      <c r="IM1" s="205"/>
      <c r="IN1" s="205"/>
      <c r="IO1" s="205"/>
      <c r="IP1" s="205"/>
      <c r="IQ1" s="205"/>
      <c r="IR1" s="205"/>
      <c r="IS1" s="205"/>
      <c r="IT1" s="204"/>
      <c r="IU1" s="204"/>
    </row>
    <row r="2" spans="1:255" s="42" customFormat="1" ht="31.5">
      <c r="A2" s="190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204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205"/>
      <c r="GO2" s="205"/>
      <c r="GP2" s="205"/>
      <c r="GQ2" s="205"/>
      <c r="GR2" s="205"/>
      <c r="GS2" s="205"/>
      <c r="GT2" s="205"/>
      <c r="GU2" s="205"/>
      <c r="GV2" s="205"/>
      <c r="GW2" s="205"/>
      <c r="GX2" s="205"/>
      <c r="GY2" s="205"/>
      <c r="GZ2" s="205"/>
      <c r="HA2" s="205"/>
      <c r="HB2" s="205"/>
      <c r="HC2" s="205"/>
      <c r="HD2" s="205"/>
      <c r="HE2" s="205"/>
      <c r="HF2" s="205"/>
      <c r="HG2" s="205"/>
      <c r="HH2" s="205"/>
      <c r="HI2" s="205"/>
      <c r="HJ2" s="205"/>
      <c r="HK2" s="205"/>
      <c r="HL2" s="205"/>
      <c r="HM2" s="205"/>
      <c r="HN2" s="205"/>
      <c r="HO2" s="205"/>
      <c r="HP2" s="205"/>
      <c r="HQ2" s="205"/>
      <c r="HR2" s="205"/>
      <c r="HS2" s="205"/>
      <c r="HT2" s="205"/>
      <c r="HU2" s="205"/>
      <c r="HV2" s="205"/>
      <c r="HW2" s="205"/>
      <c r="HX2" s="205"/>
      <c r="HY2" s="205"/>
      <c r="HZ2" s="205"/>
      <c r="IA2" s="205"/>
      <c r="IB2" s="205"/>
      <c r="IC2" s="205"/>
      <c r="ID2" s="205"/>
      <c r="IE2" s="205"/>
      <c r="IF2" s="205"/>
      <c r="IG2" s="205"/>
      <c r="IH2" s="205"/>
      <c r="II2" s="205"/>
      <c r="IJ2" s="205"/>
      <c r="IK2" s="205"/>
      <c r="IL2" s="205"/>
      <c r="IM2" s="205"/>
      <c r="IN2" s="205"/>
      <c r="IO2" s="205"/>
      <c r="IP2" s="205"/>
      <c r="IQ2" s="205"/>
      <c r="IR2" s="205"/>
      <c r="IS2" s="205"/>
      <c r="IT2" s="204"/>
      <c r="IU2" s="204"/>
    </row>
    <row r="3" spans="1:13" s="185" customFormat="1" ht="12">
      <c r="A3" s="3" t="s">
        <v>1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206" t="s">
        <v>60</v>
      </c>
      <c r="M3" s="204"/>
    </row>
    <row r="4" spans="1:12" s="186" customFormat="1" ht="60" customHeight="1">
      <c r="A4" s="193" t="s">
        <v>61</v>
      </c>
      <c r="B4" s="193" t="s">
        <v>62</v>
      </c>
      <c r="C4" s="194" t="s">
        <v>63</v>
      </c>
      <c r="D4" s="194"/>
      <c r="E4" s="176" t="s">
        <v>64</v>
      </c>
      <c r="F4" s="176" t="s">
        <v>65</v>
      </c>
      <c r="G4" s="176" t="s">
        <v>66</v>
      </c>
      <c r="H4" s="176" t="s">
        <v>67</v>
      </c>
      <c r="I4" s="176" t="s">
        <v>68</v>
      </c>
      <c r="J4" s="176" t="s">
        <v>69</v>
      </c>
      <c r="K4" s="176" t="s">
        <v>70</v>
      </c>
      <c r="L4" s="176" t="s">
        <v>71</v>
      </c>
    </row>
    <row r="5" spans="1:12" s="186" customFormat="1" ht="49.5" customHeight="1">
      <c r="A5" s="195"/>
      <c r="B5" s="195"/>
      <c r="C5" s="196" t="s">
        <v>72</v>
      </c>
      <c r="D5" s="154" t="s">
        <v>73</v>
      </c>
      <c r="E5" s="179"/>
      <c r="F5" s="179"/>
      <c r="G5" s="179"/>
      <c r="H5" s="179"/>
      <c r="I5" s="179"/>
      <c r="J5" s="179"/>
      <c r="K5" s="179"/>
      <c r="L5" s="179"/>
    </row>
    <row r="6" spans="1:12" s="187" customFormat="1" ht="24.75" customHeight="1">
      <c r="A6" s="197" t="s">
        <v>62</v>
      </c>
      <c r="B6" s="198"/>
      <c r="C6" s="198"/>
      <c r="D6" s="199"/>
      <c r="E6" s="199"/>
      <c r="F6" s="199"/>
      <c r="G6" s="199"/>
      <c r="H6" s="199"/>
      <c r="I6" s="199"/>
      <c r="J6" s="199"/>
      <c r="K6" s="199"/>
      <c r="L6" s="207"/>
    </row>
    <row r="7" spans="1:12" ht="24.75" customHeight="1">
      <c r="A7" s="200" t="s">
        <v>74</v>
      </c>
      <c r="B7" s="201">
        <v>5911.84</v>
      </c>
      <c r="C7" s="201">
        <v>5911.84</v>
      </c>
      <c r="D7" s="202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8">
        <v>0</v>
      </c>
    </row>
  </sheetData>
  <sheetProtection/>
  <mergeCells count="11">
    <mergeCell ref="A2:L2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G7" sqref="G7:N26"/>
    </sheetView>
  </sheetViews>
  <sheetFormatPr defaultColWidth="9.00390625" defaultRowHeight="13.5"/>
  <cols>
    <col min="1" max="3" width="5.375" style="0" customWidth="1"/>
    <col min="4" max="4" width="25.875" style="0" customWidth="1"/>
    <col min="5" max="5" width="9.375" style="0" bestFit="1" customWidth="1"/>
    <col min="11" max="11" width="10.875" style="0" customWidth="1"/>
    <col min="13" max="13" width="11.875" style="0" customWidth="1"/>
  </cols>
  <sheetData>
    <row r="1" spans="1:14" s="42" customFormat="1" ht="21.75" customHeight="1">
      <c r="A1" s="170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81"/>
      <c r="N1" s="182"/>
    </row>
    <row r="2" spans="1:14" s="42" customFormat="1" ht="42.75" customHeight="1">
      <c r="A2" s="172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83"/>
    </row>
    <row r="3" spans="1:14" s="42" customFormat="1" ht="21.75" customHeight="1">
      <c r="A3" s="3" t="s">
        <v>1</v>
      </c>
      <c r="B3" s="173"/>
      <c r="C3" s="171"/>
      <c r="D3" s="171"/>
      <c r="E3" s="171"/>
      <c r="F3" s="171"/>
      <c r="G3" s="171"/>
      <c r="H3" s="171"/>
      <c r="I3" s="171"/>
      <c r="J3" s="163"/>
      <c r="K3" s="163"/>
      <c r="L3" s="163"/>
      <c r="M3" s="184" t="s">
        <v>60</v>
      </c>
      <c r="N3" s="182"/>
    </row>
    <row r="4" spans="1:14" ht="24" customHeight="1">
      <c r="A4" s="174" t="s">
        <v>76</v>
      </c>
      <c r="B4" s="174"/>
      <c r="C4" s="174"/>
      <c r="D4" s="174"/>
      <c r="E4" s="175" t="s">
        <v>77</v>
      </c>
      <c r="F4" s="176" t="s">
        <v>63</v>
      </c>
      <c r="G4" s="176" t="s">
        <v>64</v>
      </c>
      <c r="H4" s="176" t="s">
        <v>65</v>
      </c>
      <c r="I4" s="176" t="s">
        <v>66</v>
      </c>
      <c r="J4" s="176" t="s">
        <v>67</v>
      </c>
      <c r="K4" s="176" t="s">
        <v>68</v>
      </c>
      <c r="L4" s="176" t="s">
        <v>69</v>
      </c>
      <c r="M4" s="176" t="s">
        <v>70</v>
      </c>
      <c r="N4" s="176" t="s">
        <v>71</v>
      </c>
    </row>
    <row r="5" spans="1:14" ht="51.75" customHeight="1">
      <c r="A5" s="177" t="s">
        <v>78</v>
      </c>
      <c r="B5" s="177"/>
      <c r="C5" s="177"/>
      <c r="D5" s="177" t="s">
        <v>79</v>
      </c>
      <c r="E5" s="178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26.25" customHeight="1">
      <c r="A6" s="177" t="s">
        <v>80</v>
      </c>
      <c r="B6" s="177" t="s">
        <v>81</v>
      </c>
      <c r="C6" s="177" t="s">
        <v>82</v>
      </c>
      <c r="D6" s="177"/>
      <c r="E6" s="177">
        <v>1</v>
      </c>
      <c r="F6" s="154">
        <v>2</v>
      </c>
      <c r="G6" s="154">
        <v>3</v>
      </c>
      <c r="H6" s="154">
        <v>4</v>
      </c>
      <c r="I6" s="154">
        <v>5</v>
      </c>
      <c r="J6" s="154">
        <v>6</v>
      </c>
      <c r="K6" s="154">
        <v>7</v>
      </c>
      <c r="L6" s="154">
        <v>8</v>
      </c>
      <c r="M6" s="154">
        <v>9</v>
      </c>
      <c r="N6" s="154">
        <v>10</v>
      </c>
    </row>
    <row r="7" spans="1:14" s="1" customFormat="1" ht="26.25" customHeight="1">
      <c r="A7" s="88"/>
      <c r="B7" s="88"/>
      <c r="C7" s="88"/>
      <c r="D7" s="86" t="s">
        <v>74</v>
      </c>
      <c r="E7" s="89">
        <f>SUM(E8:E26)</f>
        <v>5911.84</v>
      </c>
      <c r="F7" s="89">
        <f>SUM(F8:F26)</f>
        <v>5911.84</v>
      </c>
      <c r="G7" s="180"/>
      <c r="H7" s="180"/>
      <c r="I7" s="180"/>
      <c r="J7" s="180"/>
      <c r="K7" s="180"/>
      <c r="L7" s="180"/>
      <c r="M7" s="180"/>
      <c r="N7" s="180"/>
    </row>
    <row r="8" spans="1:14" ht="26.25" customHeight="1">
      <c r="A8" s="88" t="s">
        <v>83</v>
      </c>
      <c r="B8" s="88" t="s">
        <v>84</v>
      </c>
      <c r="C8" s="88" t="s">
        <v>85</v>
      </c>
      <c r="D8" s="86" t="s">
        <v>86</v>
      </c>
      <c r="E8" s="89">
        <v>18</v>
      </c>
      <c r="F8" s="89">
        <v>18</v>
      </c>
      <c r="G8" s="180"/>
      <c r="H8" s="180"/>
      <c r="I8" s="180"/>
      <c r="J8" s="180"/>
      <c r="K8" s="180"/>
      <c r="L8" s="180"/>
      <c r="M8" s="180"/>
      <c r="N8" s="180"/>
    </row>
    <row r="9" spans="1:14" ht="26.25" customHeight="1">
      <c r="A9" s="88" t="s">
        <v>83</v>
      </c>
      <c r="B9" s="88" t="s">
        <v>85</v>
      </c>
      <c r="C9" s="88" t="s">
        <v>85</v>
      </c>
      <c r="D9" s="86" t="s">
        <v>87</v>
      </c>
      <c r="E9" s="89">
        <v>6</v>
      </c>
      <c r="F9" s="89">
        <v>6</v>
      </c>
      <c r="G9" s="180"/>
      <c r="H9" s="180"/>
      <c r="I9" s="180"/>
      <c r="J9" s="180"/>
      <c r="K9" s="180"/>
      <c r="L9" s="180"/>
      <c r="M9" s="180"/>
      <c r="N9" s="180"/>
    </row>
    <row r="10" spans="1:14" ht="26.25" customHeight="1">
      <c r="A10" s="88" t="s">
        <v>83</v>
      </c>
      <c r="B10" s="88" t="s">
        <v>88</v>
      </c>
      <c r="C10" s="88" t="s">
        <v>84</v>
      </c>
      <c r="D10" s="86" t="s">
        <v>89</v>
      </c>
      <c r="E10" s="89">
        <v>1663.53</v>
      </c>
      <c r="F10" s="89">
        <v>1663.53</v>
      </c>
      <c r="G10" s="180"/>
      <c r="H10" s="180"/>
      <c r="I10" s="180"/>
      <c r="J10" s="180"/>
      <c r="K10" s="180"/>
      <c r="L10" s="180"/>
      <c r="M10" s="180"/>
      <c r="N10" s="180"/>
    </row>
    <row r="11" spans="1:14" ht="26.25" customHeight="1">
      <c r="A11" s="88" t="s">
        <v>83</v>
      </c>
      <c r="B11" s="88" t="s">
        <v>88</v>
      </c>
      <c r="C11" s="88" t="s">
        <v>85</v>
      </c>
      <c r="D11" s="86" t="s">
        <v>90</v>
      </c>
      <c r="E11" s="89">
        <v>387</v>
      </c>
      <c r="F11" s="89">
        <v>387</v>
      </c>
      <c r="G11" s="180"/>
      <c r="H11" s="180"/>
      <c r="I11" s="180"/>
      <c r="J11" s="180"/>
      <c r="K11" s="180"/>
      <c r="L11" s="180"/>
      <c r="M11" s="180"/>
      <c r="N11" s="180"/>
    </row>
    <row r="12" spans="1:14" ht="26.25" customHeight="1">
      <c r="A12" s="88" t="s">
        <v>83</v>
      </c>
      <c r="B12" s="88" t="s">
        <v>91</v>
      </c>
      <c r="C12" s="88" t="s">
        <v>85</v>
      </c>
      <c r="D12" s="86" t="s">
        <v>92</v>
      </c>
      <c r="E12" s="89">
        <v>9</v>
      </c>
      <c r="F12" s="89">
        <v>9</v>
      </c>
      <c r="G12" s="180"/>
      <c r="H12" s="180"/>
      <c r="I12" s="180"/>
      <c r="J12" s="180"/>
      <c r="K12" s="180"/>
      <c r="L12" s="180"/>
      <c r="M12" s="180"/>
      <c r="N12" s="180"/>
    </row>
    <row r="13" spans="1:14" ht="26.25" customHeight="1">
      <c r="A13" s="88" t="s">
        <v>83</v>
      </c>
      <c r="B13" s="88" t="s">
        <v>93</v>
      </c>
      <c r="C13" s="88" t="s">
        <v>85</v>
      </c>
      <c r="D13" s="86" t="s">
        <v>94</v>
      </c>
      <c r="E13" s="89">
        <v>20</v>
      </c>
      <c r="F13" s="89">
        <v>20</v>
      </c>
      <c r="G13" s="180"/>
      <c r="H13" s="180"/>
      <c r="I13" s="180"/>
      <c r="J13" s="180"/>
      <c r="K13" s="180"/>
      <c r="L13" s="180"/>
      <c r="M13" s="180"/>
      <c r="N13" s="180"/>
    </row>
    <row r="14" spans="1:14" ht="26.25" customHeight="1">
      <c r="A14" s="88" t="s">
        <v>83</v>
      </c>
      <c r="B14" s="88" t="s">
        <v>95</v>
      </c>
      <c r="C14" s="88" t="s">
        <v>85</v>
      </c>
      <c r="D14" s="86" t="s">
        <v>96</v>
      </c>
      <c r="E14" s="89">
        <v>58.8</v>
      </c>
      <c r="F14" s="89">
        <v>58.8</v>
      </c>
      <c r="G14" s="180"/>
      <c r="H14" s="180"/>
      <c r="I14" s="180"/>
      <c r="J14" s="180"/>
      <c r="K14" s="180"/>
      <c r="L14" s="180"/>
      <c r="M14" s="180"/>
      <c r="N14" s="180"/>
    </row>
    <row r="15" spans="1:14" ht="26.25" customHeight="1">
      <c r="A15" s="88" t="s">
        <v>83</v>
      </c>
      <c r="B15" s="88" t="s">
        <v>97</v>
      </c>
      <c r="C15" s="88" t="s">
        <v>97</v>
      </c>
      <c r="D15" s="86" t="s">
        <v>98</v>
      </c>
      <c r="E15" s="89">
        <v>202.4</v>
      </c>
      <c r="F15" s="89">
        <v>202.4</v>
      </c>
      <c r="G15" s="180"/>
      <c r="H15" s="180"/>
      <c r="I15" s="180"/>
      <c r="J15" s="180"/>
      <c r="K15" s="180"/>
      <c r="L15" s="180"/>
      <c r="M15" s="180"/>
      <c r="N15" s="180"/>
    </row>
    <row r="16" spans="1:14" ht="26.25" customHeight="1">
      <c r="A16" s="88" t="s">
        <v>99</v>
      </c>
      <c r="B16" s="88" t="s">
        <v>91</v>
      </c>
      <c r="C16" s="88" t="s">
        <v>85</v>
      </c>
      <c r="D16" s="86" t="s">
        <v>100</v>
      </c>
      <c r="E16" s="89">
        <v>220.5</v>
      </c>
      <c r="F16" s="89">
        <v>220.5</v>
      </c>
      <c r="G16" s="180"/>
      <c r="H16" s="180"/>
      <c r="I16" s="180"/>
      <c r="J16" s="180"/>
      <c r="K16" s="180"/>
      <c r="L16" s="180"/>
      <c r="M16" s="180"/>
      <c r="N16" s="180"/>
    </row>
    <row r="17" spans="1:14" ht="26.25" customHeight="1">
      <c r="A17" s="88" t="s">
        <v>101</v>
      </c>
      <c r="B17" s="88" t="s">
        <v>85</v>
      </c>
      <c r="C17" s="88" t="s">
        <v>85</v>
      </c>
      <c r="D17" s="86" t="s">
        <v>102</v>
      </c>
      <c r="E17" s="89">
        <v>383</v>
      </c>
      <c r="F17" s="89">
        <v>383</v>
      </c>
      <c r="G17" s="180"/>
      <c r="H17" s="180"/>
      <c r="I17" s="180"/>
      <c r="J17" s="180"/>
      <c r="K17" s="180"/>
      <c r="L17" s="180"/>
      <c r="M17" s="180"/>
      <c r="N17" s="180"/>
    </row>
    <row r="18" spans="1:14" ht="26.25" customHeight="1">
      <c r="A18" s="88" t="s">
        <v>101</v>
      </c>
      <c r="B18" s="88" t="s">
        <v>103</v>
      </c>
      <c r="C18" s="88" t="s">
        <v>104</v>
      </c>
      <c r="D18" s="86" t="s">
        <v>105</v>
      </c>
      <c r="E18" s="89">
        <v>55.79</v>
      </c>
      <c r="F18" s="89">
        <v>55.79</v>
      </c>
      <c r="G18" s="180"/>
      <c r="H18" s="180"/>
      <c r="I18" s="180"/>
      <c r="J18" s="180"/>
      <c r="K18" s="180"/>
      <c r="L18" s="180"/>
      <c r="M18" s="180"/>
      <c r="N18" s="180"/>
    </row>
    <row r="19" spans="1:14" ht="26.25" customHeight="1">
      <c r="A19" s="88" t="s">
        <v>101</v>
      </c>
      <c r="B19" s="88" t="s">
        <v>106</v>
      </c>
      <c r="C19" s="88" t="s">
        <v>103</v>
      </c>
      <c r="D19" s="86" t="s">
        <v>107</v>
      </c>
      <c r="E19" s="89">
        <v>460</v>
      </c>
      <c r="F19" s="89">
        <v>460</v>
      </c>
      <c r="G19" s="180"/>
      <c r="H19" s="180"/>
      <c r="I19" s="180"/>
      <c r="J19" s="180"/>
      <c r="K19" s="180"/>
      <c r="L19" s="180"/>
      <c r="M19" s="180"/>
      <c r="N19" s="180"/>
    </row>
    <row r="20" spans="1:14" ht="26.25" customHeight="1">
      <c r="A20" s="88" t="s">
        <v>108</v>
      </c>
      <c r="B20" s="88" t="s">
        <v>84</v>
      </c>
      <c r="C20" s="88" t="s">
        <v>85</v>
      </c>
      <c r="D20" s="86" t="s">
        <v>109</v>
      </c>
      <c r="E20" s="89">
        <v>176.7</v>
      </c>
      <c r="F20" s="89">
        <v>176.7</v>
      </c>
      <c r="G20" s="180"/>
      <c r="H20" s="180"/>
      <c r="I20" s="180"/>
      <c r="J20" s="180"/>
      <c r="K20" s="180"/>
      <c r="L20" s="180"/>
      <c r="M20" s="180"/>
      <c r="N20" s="180"/>
    </row>
    <row r="21" spans="1:14" ht="26.25" customHeight="1">
      <c r="A21" s="88" t="s">
        <v>108</v>
      </c>
      <c r="B21" s="88" t="s">
        <v>103</v>
      </c>
      <c r="C21" s="88" t="s">
        <v>88</v>
      </c>
      <c r="D21" s="86" t="s">
        <v>110</v>
      </c>
      <c r="E21" s="89">
        <v>44.68</v>
      </c>
      <c r="F21" s="89">
        <v>44.68</v>
      </c>
      <c r="G21" s="180"/>
      <c r="H21" s="180"/>
      <c r="I21" s="180"/>
      <c r="J21" s="180"/>
      <c r="K21" s="180"/>
      <c r="L21" s="180"/>
      <c r="M21" s="180"/>
      <c r="N21" s="180"/>
    </row>
    <row r="22" spans="1:14" ht="26.25" customHeight="1">
      <c r="A22" s="88" t="s">
        <v>111</v>
      </c>
      <c r="B22" s="88" t="s">
        <v>103</v>
      </c>
      <c r="C22" s="88" t="s">
        <v>84</v>
      </c>
      <c r="D22" s="86" t="s">
        <v>112</v>
      </c>
      <c r="E22" s="89">
        <v>1619.5</v>
      </c>
      <c r="F22" s="89">
        <v>1619.5</v>
      </c>
      <c r="G22" s="180"/>
      <c r="H22" s="180"/>
      <c r="I22" s="180"/>
      <c r="J22" s="180"/>
      <c r="K22" s="180"/>
      <c r="L22" s="180"/>
      <c r="M22" s="180"/>
      <c r="N22" s="180"/>
    </row>
    <row r="23" spans="1:14" ht="26.25" customHeight="1">
      <c r="A23" s="88" t="s">
        <v>113</v>
      </c>
      <c r="B23" s="88" t="s">
        <v>88</v>
      </c>
      <c r="C23" s="88" t="s">
        <v>85</v>
      </c>
      <c r="D23" s="86" t="s">
        <v>114</v>
      </c>
      <c r="E23" s="89">
        <v>131</v>
      </c>
      <c r="F23" s="89">
        <v>131</v>
      </c>
      <c r="G23" s="180"/>
      <c r="H23" s="180"/>
      <c r="I23" s="180"/>
      <c r="J23" s="180"/>
      <c r="K23" s="180"/>
      <c r="L23" s="180"/>
      <c r="M23" s="180"/>
      <c r="N23" s="180"/>
    </row>
    <row r="24" spans="1:14" ht="26.25" customHeight="1">
      <c r="A24" s="88" t="s">
        <v>115</v>
      </c>
      <c r="B24" s="88" t="s">
        <v>91</v>
      </c>
      <c r="C24" s="88" t="s">
        <v>85</v>
      </c>
      <c r="D24" s="86" t="s">
        <v>116</v>
      </c>
      <c r="E24" s="89">
        <v>213.88</v>
      </c>
      <c r="F24" s="89">
        <v>213.88</v>
      </c>
      <c r="G24" s="180"/>
      <c r="H24" s="180"/>
      <c r="I24" s="180"/>
      <c r="J24" s="180"/>
      <c r="K24" s="180"/>
      <c r="L24" s="180"/>
      <c r="M24" s="180"/>
      <c r="N24" s="180"/>
    </row>
    <row r="25" spans="1:14" ht="26.25" customHeight="1">
      <c r="A25" s="88" t="s">
        <v>117</v>
      </c>
      <c r="B25" s="88" t="s">
        <v>85</v>
      </c>
      <c r="C25" s="88" t="s">
        <v>84</v>
      </c>
      <c r="D25" s="86" t="s">
        <v>118</v>
      </c>
      <c r="E25" s="89">
        <v>122.06</v>
      </c>
      <c r="F25" s="89">
        <v>122.06</v>
      </c>
      <c r="G25" s="180"/>
      <c r="H25" s="180"/>
      <c r="I25" s="180"/>
      <c r="J25" s="180"/>
      <c r="K25" s="180"/>
      <c r="L25" s="180"/>
      <c r="M25" s="180"/>
      <c r="N25" s="180"/>
    </row>
    <row r="26" spans="1:14" ht="26.25" customHeight="1">
      <c r="A26" s="88" t="s">
        <v>119</v>
      </c>
      <c r="B26" s="88"/>
      <c r="C26" s="88"/>
      <c r="D26" s="86" t="s">
        <v>120</v>
      </c>
      <c r="E26" s="89">
        <v>120</v>
      </c>
      <c r="F26" s="89">
        <v>120</v>
      </c>
      <c r="G26" s="180"/>
      <c r="H26" s="180"/>
      <c r="I26" s="180"/>
      <c r="J26" s="180"/>
      <c r="K26" s="180"/>
      <c r="L26" s="180"/>
      <c r="M26" s="180"/>
      <c r="N26" s="180"/>
    </row>
  </sheetData>
  <sheetProtection/>
  <mergeCells count="14">
    <mergeCell ref="A2:M2"/>
    <mergeCell ref="A4:D4"/>
    <mergeCell ref="A5:C5"/>
    <mergeCell ref="D5:D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showGridLines="0" workbookViewId="0" topLeftCell="A2">
      <selection activeCell="K23" sqref="K23"/>
    </sheetView>
  </sheetViews>
  <sheetFormatPr defaultColWidth="9.00390625" defaultRowHeight="13.5"/>
  <cols>
    <col min="2" max="2" width="23.25390625" style="0" customWidth="1"/>
    <col min="3" max="5" width="5.50390625" style="0" customWidth="1"/>
    <col min="6" max="6" width="22.75390625" style="0" customWidth="1"/>
    <col min="7" max="7" width="12.75390625" style="0" customWidth="1"/>
    <col min="8" max="9" width="9.625" style="0" customWidth="1"/>
    <col min="10" max="10" width="11.50390625" style="165" customWidth="1"/>
    <col min="11" max="11" width="8.75390625" style="165" customWidth="1"/>
    <col min="12" max="12" width="11.375" style="165" customWidth="1"/>
    <col min="13" max="13" width="13.25390625" style="165" customWidth="1"/>
  </cols>
  <sheetData>
    <row r="1" ht="13.5" customHeight="1"/>
    <row r="2" spans="3:9" ht="36.75" customHeight="1">
      <c r="C2" s="166" t="s">
        <v>121</v>
      </c>
      <c r="D2" s="166"/>
      <c r="E2" s="166"/>
      <c r="F2" s="166"/>
      <c r="G2" s="166"/>
      <c r="H2" s="166"/>
      <c r="I2" s="166"/>
    </row>
    <row r="3" spans="1:9" ht="36.75" customHeight="1">
      <c r="A3" s="3" t="s">
        <v>1</v>
      </c>
      <c r="C3" s="166"/>
      <c r="D3" s="166"/>
      <c r="E3" s="166"/>
      <c r="F3" s="166"/>
      <c r="G3" s="166"/>
      <c r="H3" s="166"/>
      <c r="I3" s="166"/>
    </row>
    <row r="4" spans="1:13" ht="17.25" customHeight="1">
      <c r="A4" s="167" t="s">
        <v>122</v>
      </c>
      <c r="B4" s="167" t="s">
        <v>61</v>
      </c>
      <c r="C4" s="167" t="s">
        <v>123</v>
      </c>
      <c r="D4" s="167"/>
      <c r="E4" s="167"/>
      <c r="F4" s="167"/>
      <c r="G4" s="167" t="s">
        <v>77</v>
      </c>
      <c r="H4" s="167" t="s">
        <v>124</v>
      </c>
      <c r="I4" s="167" t="s">
        <v>125</v>
      </c>
      <c r="J4" s="168" t="s">
        <v>126</v>
      </c>
      <c r="K4" s="168" t="s">
        <v>127</v>
      </c>
      <c r="L4" s="168" t="s">
        <v>128</v>
      </c>
      <c r="M4" s="168" t="s">
        <v>129</v>
      </c>
    </row>
    <row r="5" spans="1:13" ht="18.75" customHeight="1">
      <c r="A5" s="167"/>
      <c r="B5" s="167"/>
      <c r="C5" s="167" t="s">
        <v>78</v>
      </c>
      <c r="D5" s="167"/>
      <c r="E5" s="167"/>
      <c r="F5" s="167" t="s">
        <v>79</v>
      </c>
      <c r="G5" s="167"/>
      <c r="H5" s="167"/>
      <c r="I5" s="167"/>
      <c r="J5" s="168"/>
      <c r="K5" s="168"/>
      <c r="L5" s="168"/>
      <c r="M5" s="168"/>
    </row>
    <row r="6" spans="1:13" ht="14.25" customHeight="1">
      <c r="A6" s="167"/>
      <c r="B6" s="167"/>
      <c r="C6" s="167" t="s">
        <v>80</v>
      </c>
      <c r="D6" s="167" t="s">
        <v>81</v>
      </c>
      <c r="E6" s="167" t="s">
        <v>82</v>
      </c>
      <c r="F6" s="167"/>
      <c r="G6" s="167"/>
      <c r="H6" s="167"/>
      <c r="I6" s="167"/>
      <c r="J6" s="168"/>
      <c r="K6" s="168"/>
      <c r="L6" s="168"/>
      <c r="M6" s="168"/>
    </row>
    <row r="7" spans="1:13" s="1" customFormat="1" ht="24.75" customHeight="1">
      <c r="A7" s="88"/>
      <c r="B7" s="85" t="s">
        <v>62</v>
      </c>
      <c r="C7" s="85"/>
      <c r="D7" s="85"/>
      <c r="E7" s="85"/>
      <c r="F7" s="86"/>
      <c r="G7" s="87">
        <f>SUM(G8:G26)</f>
        <v>5911.84</v>
      </c>
      <c r="H7" s="87">
        <f>SUM(H8:H26)</f>
        <v>1886.06</v>
      </c>
      <c r="I7" s="87">
        <f>SUM(I8:I26)</f>
        <v>4025.78</v>
      </c>
      <c r="J7" s="89"/>
      <c r="K7" s="89"/>
      <c r="L7" s="89"/>
      <c r="M7" s="169"/>
    </row>
    <row r="8" spans="1:13" ht="24.75" customHeight="1">
      <c r="A8" s="41"/>
      <c r="B8" s="85" t="s">
        <v>74</v>
      </c>
      <c r="C8" s="88" t="s">
        <v>83</v>
      </c>
      <c r="D8" s="88" t="s">
        <v>84</v>
      </c>
      <c r="E8" s="88" t="s">
        <v>85</v>
      </c>
      <c r="F8" s="86" t="s">
        <v>86</v>
      </c>
      <c r="G8" s="89">
        <v>18</v>
      </c>
      <c r="H8" s="89"/>
      <c r="I8" s="89">
        <v>18</v>
      </c>
      <c r="J8" s="89"/>
      <c r="K8" s="89"/>
      <c r="L8" s="89"/>
      <c r="M8" s="169"/>
    </row>
    <row r="9" spans="1:13" ht="24.75" customHeight="1">
      <c r="A9" s="88" t="s">
        <v>130</v>
      </c>
      <c r="B9" s="85" t="s">
        <v>74</v>
      </c>
      <c r="C9" s="88" t="s">
        <v>83</v>
      </c>
      <c r="D9" s="88" t="s">
        <v>85</v>
      </c>
      <c r="E9" s="88" t="s">
        <v>85</v>
      </c>
      <c r="F9" s="86" t="s">
        <v>87</v>
      </c>
      <c r="G9" s="89">
        <v>6</v>
      </c>
      <c r="H9" s="89"/>
      <c r="I9" s="89">
        <v>6</v>
      </c>
      <c r="J9" s="89"/>
      <c r="K9" s="89"/>
      <c r="L9" s="89"/>
      <c r="M9" s="169"/>
    </row>
    <row r="10" spans="1:13" ht="24.75" customHeight="1">
      <c r="A10" s="88" t="s">
        <v>130</v>
      </c>
      <c r="B10" s="85" t="s">
        <v>74</v>
      </c>
      <c r="C10" s="88" t="s">
        <v>83</v>
      </c>
      <c r="D10" s="88" t="s">
        <v>88</v>
      </c>
      <c r="E10" s="88" t="s">
        <v>84</v>
      </c>
      <c r="F10" s="86" t="s">
        <v>89</v>
      </c>
      <c r="G10" s="89">
        <v>1663.53</v>
      </c>
      <c r="H10" s="89">
        <v>1663.53</v>
      </c>
      <c r="I10" s="89"/>
      <c r="J10" s="89"/>
      <c r="K10" s="89"/>
      <c r="L10" s="89"/>
      <c r="M10" s="169"/>
    </row>
    <row r="11" spans="1:13" ht="24.75" customHeight="1">
      <c r="A11" s="88" t="s">
        <v>130</v>
      </c>
      <c r="B11" s="85" t="s">
        <v>74</v>
      </c>
      <c r="C11" s="88" t="s">
        <v>83</v>
      </c>
      <c r="D11" s="88" t="s">
        <v>88</v>
      </c>
      <c r="E11" s="88" t="s">
        <v>85</v>
      </c>
      <c r="F11" s="86" t="s">
        <v>90</v>
      </c>
      <c r="G11" s="89">
        <v>387</v>
      </c>
      <c r="H11" s="89"/>
      <c r="I11" s="89">
        <v>387</v>
      </c>
      <c r="J11" s="89"/>
      <c r="K11" s="89"/>
      <c r="L11" s="89"/>
      <c r="M11" s="169"/>
    </row>
    <row r="12" spans="1:13" ht="24.75" customHeight="1">
      <c r="A12" s="88" t="s">
        <v>130</v>
      </c>
      <c r="B12" s="85" t="s">
        <v>74</v>
      </c>
      <c r="C12" s="88" t="s">
        <v>83</v>
      </c>
      <c r="D12" s="88" t="s">
        <v>91</v>
      </c>
      <c r="E12" s="88" t="s">
        <v>85</v>
      </c>
      <c r="F12" s="86" t="s">
        <v>92</v>
      </c>
      <c r="G12" s="89">
        <v>9</v>
      </c>
      <c r="H12" s="89"/>
      <c r="I12" s="89">
        <v>9</v>
      </c>
      <c r="J12" s="89"/>
      <c r="K12" s="89"/>
      <c r="L12" s="89"/>
      <c r="M12" s="169"/>
    </row>
    <row r="13" spans="1:13" ht="24.75" customHeight="1">
      <c r="A13" s="88" t="s">
        <v>130</v>
      </c>
      <c r="B13" s="85" t="s">
        <v>74</v>
      </c>
      <c r="C13" s="88" t="s">
        <v>83</v>
      </c>
      <c r="D13" s="88" t="s">
        <v>93</v>
      </c>
      <c r="E13" s="88" t="s">
        <v>85</v>
      </c>
      <c r="F13" s="86" t="s">
        <v>94</v>
      </c>
      <c r="G13" s="89">
        <v>20</v>
      </c>
      <c r="H13" s="89"/>
      <c r="I13" s="89">
        <v>20</v>
      </c>
      <c r="J13" s="89"/>
      <c r="K13" s="89"/>
      <c r="L13" s="89"/>
      <c r="M13" s="169"/>
    </row>
    <row r="14" spans="1:13" ht="24.75" customHeight="1">
      <c r="A14" s="88" t="s">
        <v>130</v>
      </c>
      <c r="B14" s="85" t="s">
        <v>74</v>
      </c>
      <c r="C14" s="88" t="s">
        <v>83</v>
      </c>
      <c r="D14" s="88" t="s">
        <v>95</v>
      </c>
      <c r="E14" s="88" t="s">
        <v>85</v>
      </c>
      <c r="F14" s="86" t="s">
        <v>96</v>
      </c>
      <c r="G14" s="89">
        <v>58.8</v>
      </c>
      <c r="H14" s="89"/>
      <c r="I14" s="89">
        <v>58.8</v>
      </c>
      <c r="J14" s="89"/>
      <c r="K14" s="89"/>
      <c r="L14" s="89"/>
      <c r="M14" s="169"/>
    </row>
    <row r="15" spans="1:13" ht="24.75" customHeight="1">
      <c r="A15" s="88" t="s">
        <v>131</v>
      </c>
      <c r="B15" s="85" t="s">
        <v>74</v>
      </c>
      <c r="C15" s="88" t="s">
        <v>83</v>
      </c>
      <c r="D15" s="88" t="s">
        <v>97</v>
      </c>
      <c r="E15" s="88" t="s">
        <v>97</v>
      </c>
      <c r="F15" s="86" t="s">
        <v>98</v>
      </c>
      <c r="G15" s="89">
        <v>202.4</v>
      </c>
      <c r="H15" s="89"/>
      <c r="I15" s="89">
        <v>202.4</v>
      </c>
      <c r="J15" s="89"/>
      <c r="K15" s="89"/>
      <c r="L15" s="89"/>
      <c r="M15" s="169"/>
    </row>
    <row r="16" spans="1:13" ht="24.75" customHeight="1">
      <c r="A16" s="88" t="s">
        <v>132</v>
      </c>
      <c r="B16" s="85" t="s">
        <v>74</v>
      </c>
      <c r="C16" s="88" t="s">
        <v>99</v>
      </c>
      <c r="D16" s="88" t="s">
        <v>91</v>
      </c>
      <c r="E16" s="88" t="s">
        <v>85</v>
      </c>
      <c r="F16" s="86" t="s">
        <v>100</v>
      </c>
      <c r="G16" s="89">
        <v>220.5</v>
      </c>
      <c r="H16" s="89"/>
      <c r="I16" s="89">
        <v>220.5</v>
      </c>
      <c r="J16" s="89"/>
      <c r="K16" s="89"/>
      <c r="L16" s="89"/>
      <c r="M16" s="169"/>
    </row>
    <row r="17" spans="1:13" ht="24.75" customHeight="1">
      <c r="A17" s="88" t="s">
        <v>133</v>
      </c>
      <c r="B17" s="85" t="s">
        <v>74</v>
      </c>
      <c r="C17" s="88" t="s">
        <v>101</v>
      </c>
      <c r="D17" s="88" t="s">
        <v>85</v>
      </c>
      <c r="E17" s="88" t="s">
        <v>85</v>
      </c>
      <c r="F17" s="86" t="s">
        <v>102</v>
      </c>
      <c r="G17" s="89">
        <v>383</v>
      </c>
      <c r="H17" s="89"/>
      <c r="I17" s="89">
        <v>383</v>
      </c>
      <c r="J17" s="89"/>
      <c r="K17" s="89"/>
      <c r="L17" s="89"/>
      <c r="M17" s="169"/>
    </row>
    <row r="18" spans="1:13" ht="24.75" customHeight="1">
      <c r="A18" s="88" t="s">
        <v>134</v>
      </c>
      <c r="B18" s="85" t="s">
        <v>74</v>
      </c>
      <c r="C18" s="88" t="s">
        <v>101</v>
      </c>
      <c r="D18" s="88" t="s">
        <v>103</v>
      </c>
      <c r="E18" s="88" t="s">
        <v>104</v>
      </c>
      <c r="F18" s="86" t="s">
        <v>105</v>
      </c>
      <c r="G18" s="89">
        <v>55.79</v>
      </c>
      <c r="H18" s="89">
        <v>55.79</v>
      </c>
      <c r="I18" s="89"/>
      <c r="J18" s="89"/>
      <c r="K18" s="89"/>
      <c r="L18" s="89"/>
      <c r="M18" s="169"/>
    </row>
    <row r="19" spans="1:13" ht="24.75" customHeight="1">
      <c r="A19" s="88" t="s">
        <v>135</v>
      </c>
      <c r="B19" s="85" t="s">
        <v>74</v>
      </c>
      <c r="C19" s="88" t="s">
        <v>101</v>
      </c>
      <c r="D19" s="88" t="s">
        <v>106</v>
      </c>
      <c r="E19" s="88" t="s">
        <v>103</v>
      </c>
      <c r="F19" s="86" t="s">
        <v>107</v>
      </c>
      <c r="G19" s="89">
        <v>460</v>
      </c>
      <c r="H19" s="89"/>
      <c r="I19" s="89">
        <v>460</v>
      </c>
      <c r="J19" s="89"/>
      <c r="K19" s="89"/>
      <c r="L19" s="89"/>
      <c r="M19" s="169"/>
    </row>
    <row r="20" spans="1:13" ht="24.75" customHeight="1">
      <c r="A20" s="88" t="s">
        <v>136</v>
      </c>
      <c r="B20" s="85" t="s">
        <v>74</v>
      </c>
      <c r="C20" s="88" t="s">
        <v>108</v>
      </c>
      <c r="D20" s="88" t="s">
        <v>84</v>
      </c>
      <c r="E20" s="88" t="s">
        <v>85</v>
      </c>
      <c r="F20" s="86" t="s">
        <v>109</v>
      </c>
      <c r="G20" s="89">
        <v>176.7</v>
      </c>
      <c r="H20" s="89"/>
      <c r="I20" s="89">
        <v>176.7</v>
      </c>
      <c r="J20" s="89"/>
      <c r="K20" s="89"/>
      <c r="L20" s="89"/>
      <c r="M20" s="169"/>
    </row>
    <row r="21" spans="1:13" ht="24.75" customHeight="1">
      <c r="A21" s="88" t="s">
        <v>137</v>
      </c>
      <c r="B21" s="85" t="s">
        <v>74</v>
      </c>
      <c r="C21" s="88" t="s">
        <v>108</v>
      </c>
      <c r="D21" s="88" t="s">
        <v>103</v>
      </c>
      <c r="E21" s="88" t="s">
        <v>88</v>
      </c>
      <c r="F21" s="86" t="s">
        <v>110</v>
      </c>
      <c r="G21" s="89">
        <v>44.68</v>
      </c>
      <c r="H21" s="89">
        <v>44.68</v>
      </c>
      <c r="I21" s="89"/>
      <c r="J21" s="89"/>
      <c r="K21" s="89"/>
      <c r="L21" s="89"/>
      <c r="M21" s="169"/>
    </row>
    <row r="22" spans="1:13" ht="24.75" customHeight="1">
      <c r="A22" s="88" t="s">
        <v>138</v>
      </c>
      <c r="B22" s="85" t="s">
        <v>74</v>
      </c>
      <c r="C22" s="88" t="s">
        <v>111</v>
      </c>
      <c r="D22" s="88" t="s">
        <v>103</v>
      </c>
      <c r="E22" s="88" t="s">
        <v>84</v>
      </c>
      <c r="F22" s="86" t="s">
        <v>112</v>
      </c>
      <c r="G22" s="89">
        <v>1619.5</v>
      </c>
      <c r="H22" s="89"/>
      <c r="I22" s="89">
        <v>1619.5</v>
      </c>
      <c r="J22" s="89"/>
      <c r="K22" s="89"/>
      <c r="L22" s="89"/>
      <c r="M22" s="169"/>
    </row>
    <row r="23" spans="1:13" ht="24.75" customHeight="1">
      <c r="A23" s="88" t="s">
        <v>139</v>
      </c>
      <c r="B23" s="85" t="s">
        <v>74</v>
      </c>
      <c r="C23" s="88" t="s">
        <v>113</v>
      </c>
      <c r="D23" s="88" t="s">
        <v>88</v>
      </c>
      <c r="E23" s="88" t="s">
        <v>85</v>
      </c>
      <c r="F23" s="86" t="s">
        <v>114</v>
      </c>
      <c r="G23" s="89">
        <v>131</v>
      </c>
      <c r="H23" s="89"/>
      <c r="I23" s="89">
        <v>131</v>
      </c>
      <c r="J23" s="89"/>
      <c r="K23" s="89"/>
      <c r="L23" s="89"/>
      <c r="M23" s="169"/>
    </row>
    <row r="24" spans="1:13" ht="24.75" customHeight="1">
      <c r="A24" s="88" t="s">
        <v>140</v>
      </c>
      <c r="B24" s="85" t="s">
        <v>74</v>
      </c>
      <c r="C24" s="88" t="s">
        <v>115</v>
      </c>
      <c r="D24" s="88" t="s">
        <v>91</v>
      </c>
      <c r="E24" s="88" t="s">
        <v>85</v>
      </c>
      <c r="F24" s="86" t="s">
        <v>116</v>
      </c>
      <c r="G24" s="89">
        <v>213.88</v>
      </c>
      <c r="H24" s="89"/>
      <c r="I24" s="89">
        <v>213.88</v>
      </c>
      <c r="J24" s="89"/>
      <c r="K24" s="89"/>
      <c r="L24" s="89"/>
      <c r="M24" s="169"/>
    </row>
    <row r="25" spans="1:13" ht="24.75" customHeight="1">
      <c r="A25" s="88" t="s">
        <v>141</v>
      </c>
      <c r="B25" s="85" t="s">
        <v>74</v>
      </c>
      <c r="C25" s="88" t="s">
        <v>117</v>
      </c>
      <c r="D25" s="88" t="s">
        <v>85</v>
      </c>
      <c r="E25" s="88" t="s">
        <v>84</v>
      </c>
      <c r="F25" s="86" t="s">
        <v>118</v>
      </c>
      <c r="G25" s="89">
        <v>122.06</v>
      </c>
      <c r="H25" s="89">
        <v>122.06</v>
      </c>
      <c r="I25" s="89"/>
      <c r="J25" s="89"/>
      <c r="K25" s="89"/>
      <c r="L25" s="89"/>
      <c r="M25" s="169"/>
    </row>
    <row r="26" spans="1:13" ht="24.75" customHeight="1">
      <c r="A26" s="88" t="s">
        <v>142</v>
      </c>
      <c r="B26" s="85" t="s">
        <v>74</v>
      </c>
      <c r="C26" s="88" t="s">
        <v>119</v>
      </c>
      <c r="D26" s="88"/>
      <c r="E26" s="88"/>
      <c r="F26" s="86" t="s">
        <v>120</v>
      </c>
      <c r="G26" s="89">
        <v>120</v>
      </c>
      <c r="H26" s="89"/>
      <c r="I26" s="89">
        <v>120</v>
      </c>
      <c r="J26" s="89"/>
      <c r="K26" s="89"/>
      <c r="L26" s="89"/>
      <c r="M26" s="169"/>
    </row>
  </sheetData>
  <sheetProtection formatCells="0" formatColumns="0" formatRows="0"/>
  <mergeCells count="13">
    <mergeCell ref="C2:I2"/>
    <mergeCell ref="C4:F4"/>
    <mergeCell ref="C5:E5"/>
    <mergeCell ref="A4:A6"/>
    <mergeCell ref="B4:B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1">
      <selection activeCell="A11" sqref="A11:IV11"/>
    </sheetView>
  </sheetViews>
  <sheetFormatPr defaultColWidth="9.00390625" defaultRowHeight="13.5"/>
  <cols>
    <col min="1" max="1" width="4.375" style="0" customWidth="1"/>
    <col min="2" max="2" width="3.00390625" style="0" customWidth="1"/>
    <col min="3" max="3" width="3.25390625" style="0" customWidth="1"/>
    <col min="4" max="4" width="10.375" style="0" customWidth="1"/>
    <col min="5" max="5" width="9.25390625" style="0" customWidth="1"/>
    <col min="6" max="6" width="10.375" style="0" customWidth="1"/>
    <col min="7" max="7" width="8.00390625" style="0" customWidth="1"/>
    <col min="8" max="8" width="8.375" style="0" customWidth="1"/>
    <col min="9" max="9" width="8.25390625" style="0" customWidth="1"/>
    <col min="10" max="10" width="6.125" style="0" customWidth="1"/>
    <col min="11" max="11" width="7.125" style="0" customWidth="1"/>
    <col min="12" max="13" width="7.625" style="0" customWidth="1"/>
    <col min="14" max="14" width="5.75390625" style="0" customWidth="1"/>
    <col min="15" max="15" width="7.25390625" style="0" customWidth="1"/>
    <col min="18" max="18" width="7.50390625" style="0" customWidth="1"/>
    <col min="19" max="19" width="7.125" style="0" customWidth="1"/>
    <col min="20" max="20" width="7.50390625" style="0" customWidth="1"/>
  </cols>
  <sheetData>
    <row r="1" spans="1:23" s="42" customFormat="1" ht="23.25" customHeight="1">
      <c r="A1" s="151"/>
      <c r="B1" s="122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/>
      <c r="Q1" s="123"/>
      <c r="R1" s="123"/>
      <c r="S1" s="123"/>
      <c r="T1" s="144"/>
      <c r="U1" s="145"/>
      <c r="V1" s="145"/>
      <c r="W1" s="145"/>
    </row>
    <row r="2" spans="1:23" s="42" customFormat="1" ht="23.25" customHeight="1">
      <c r="A2" s="126" t="s">
        <v>143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45"/>
      <c r="V2" s="145"/>
      <c r="W2" s="145"/>
    </row>
    <row r="3" spans="1:23" s="119" customFormat="1" ht="23.25" customHeight="1">
      <c r="A3" s="127" t="s">
        <v>1</v>
      </c>
      <c r="B3" s="127"/>
      <c r="C3" s="127"/>
      <c r="D3" s="127"/>
      <c r="E3" s="127"/>
      <c r="F3" s="127"/>
      <c r="G3" s="127"/>
      <c r="H3" s="140"/>
      <c r="I3" s="140"/>
      <c r="J3" s="140"/>
      <c r="K3" s="140"/>
      <c r="L3" s="140"/>
      <c r="M3" s="140"/>
      <c r="N3" s="140"/>
      <c r="O3" s="140"/>
      <c r="P3" s="162"/>
      <c r="Q3" s="163" t="s">
        <v>60</v>
      </c>
      <c r="R3" s="163"/>
      <c r="S3" s="163"/>
      <c r="T3" s="163"/>
      <c r="U3" s="147"/>
      <c r="V3" s="147"/>
      <c r="W3" s="147"/>
    </row>
    <row r="4" spans="1:23" s="119" customFormat="1" ht="23.25" customHeight="1">
      <c r="A4" s="141" t="s">
        <v>123</v>
      </c>
      <c r="B4" s="141"/>
      <c r="C4" s="141"/>
      <c r="D4" s="113" t="s">
        <v>79</v>
      </c>
      <c r="E4" s="141" t="s">
        <v>144</v>
      </c>
      <c r="F4" s="141" t="s">
        <v>145</v>
      </c>
      <c r="G4" s="141"/>
      <c r="H4" s="141"/>
      <c r="I4" s="141"/>
      <c r="J4" s="141"/>
      <c r="K4" s="141" t="s">
        <v>146</v>
      </c>
      <c r="L4" s="141"/>
      <c r="M4" s="141"/>
      <c r="N4" s="141"/>
      <c r="O4" s="141"/>
      <c r="P4" s="141"/>
      <c r="Q4" s="141"/>
      <c r="R4" s="141" t="s">
        <v>147</v>
      </c>
      <c r="S4" s="141" t="s">
        <v>118</v>
      </c>
      <c r="T4" s="141" t="s">
        <v>148</v>
      </c>
      <c r="U4" s="164"/>
      <c r="V4" s="164"/>
      <c r="W4" s="164"/>
    </row>
    <row r="5" spans="1:23" s="119" customFormat="1" ht="53.25" customHeight="1">
      <c r="A5" s="141" t="s">
        <v>80</v>
      </c>
      <c r="B5" s="141" t="s">
        <v>81</v>
      </c>
      <c r="C5" s="141" t="s">
        <v>82</v>
      </c>
      <c r="D5" s="113"/>
      <c r="E5" s="141"/>
      <c r="F5" s="141" t="s">
        <v>149</v>
      </c>
      <c r="G5" s="141" t="s">
        <v>150</v>
      </c>
      <c r="H5" s="141" t="s">
        <v>151</v>
      </c>
      <c r="I5" s="141" t="s">
        <v>152</v>
      </c>
      <c r="J5" s="141" t="s">
        <v>153</v>
      </c>
      <c r="K5" s="141" t="s">
        <v>149</v>
      </c>
      <c r="L5" s="141" t="s">
        <v>154</v>
      </c>
      <c r="M5" s="141" t="s">
        <v>155</v>
      </c>
      <c r="N5" s="141" t="s">
        <v>156</v>
      </c>
      <c r="O5" s="141" t="s">
        <v>157</v>
      </c>
      <c r="P5" s="141" t="s">
        <v>158</v>
      </c>
      <c r="Q5" s="141" t="s">
        <v>159</v>
      </c>
      <c r="R5" s="141"/>
      <c r="S5" s="141"/>
      <c r="T5" s="141"/>
      <c r="U5" s="148"/>
      <c r="V5" s="148"/>
      <c r="W5" s="148"/>
    </row>
    <row r="6" spans="1:23" s="42" customFormat="1" ht="27" customHeight="1">
      <c r="A6" s="161"/>
      <c r="B6" s="161"/>
      <c r="C6" s="161"/>
      <c r="D6" s="155" t="s">
        <v>62</v>
      </c>
      <c r="E6" s="156">
        <f>SUM(E7:E10)</f>
        <v>1653.3400000000001</v>
      </c>
      <c r="F6" s="156">
        <f aca="true" t="shared" si="0" ref="F6:T6">SUM(F7:F10)</f>
        <v>1117.69</v>
      </c>
      <c r="G6" s="156">
        <f t="shared" si="0"/>
        <v>266.64</v>
      </c>
      <c r="H6" s="156">
        <f t="shared" si="0"/>
        <v>275.2</v>
      </c>
      <c r="I6" s="156">
        <f t="shared" si="0"/>
        <v>575.85</v>
      </c>
      <c r="J6" s="156">
        <f t="shared" si="0"/>
        <v>0</v>
      </c>
      <c r="K6" s="156">
        <f t="shared" si="0"/>
        <v>199.73000000000002</v>
      </c>
      <c r="L6" s="156">
        <f t="shared" si="0"/>
        <v>45</v>
      </c>
      <c r="M6" s="156">
        <f t="shared" si="0"/>
        <v>0</v>
      </c>
      <c r="N6" s="156">
        <f t="shared" si="0"/>
        <v>0</v>
      </c>
      <c r="O6" s="156">
        <f t="shared" si="0"/>
        <v>3</v>
      </c>
      <c r="P6" s="156">
        <f t="shared" si="0"/>
        <v>106.73</v>
      </c>
      <c r="Q6" s="156">
        <f t="shared" si="0"/>
        <v>45</v>
      </c>
      <c r="R6" s="156">
        <f t="shared" si="0"/>
        <v>33.41</v>
      </c>
      <c r="S6" s="156">
        <f t="shared" si="0"/>
        <v>122.06</v>
      </c>
      <c r="T6" s="156">
        <f t="shared" si="0"/>
        <v>180.45</v>
      </c>
      <c r="U6" s="145"/>
      <c r="V6" s="145"/>
      <c r="W6" s="145"/>
    </row>
    <row r="7" spans="1:23" s="42" customFormat="1" ht="27" customHeight="1">
      <c r="A7" s="161" t="s">
        <v>83</v>
      </c>
      <c r="B7" s="161" t="s">
        <v>88</v>
      </c>
      <c r="C7" s="161" t="s">
        <v>84</v>
      </c>
      <c r="D7" s="155" t="s">
        <v>89</v>
      </c>
      <c r="E7" s="156">
        <f>F7+K7+R7+S7+T7</f>
        <v>1531.2800000000002</v>
      </c>
      <c r="F7" s="156">
        <f>SUM(G7:J7)</f>
        <v>1117.69</v>
      </c>
      <c r="G7" s="156">
        <v>266.64</v>
      </c>
      <c r="H7" s="156">
        <v>275.2</v>
      </c>
      <c r="I7" s="156">
        <v>575.85</v>
      </c>
      <c r="J7" s="156"/>
      <c r="K7" s="156">
        <f>SUM(L7:Q7)</f>
        <v>199.73000000000002</v>
      </c>
      <c r="L7" s="156">
        <v>45</v>
      </c>
      <c r="M7" s="156"/>
      <c r="N7" s="156"/>
      <c r="O7" s="156">
        <v>3</v>
      </c>
      <c r="P7" s="156">
        <v>106.73</v>
      </c>
      <c r="Q7" s="156">
        <v>45</v>
      </c>
      <c r="R7" s="156">
        <v>33.41</v>
      </c>
      <c r="S7" s="156"/>
      <c r="T7" s="156">
        <v>180.45</v>
      </c>
      <c r="U7" s="145"/>
      <c r="V7" s="145"/>
      <c r="W7" s="145"/>
    </row>
    <row r="8" spans="1:20" ht="36">
      <c r="A8" s="88" t="s">
        <v>101</v>
      </c>
      <c r="B8" s="88" t="s">
        <v>103</v>
      </c>
      <c r="C8" s="88" t="s">
        <v>104</v>
      </c>
      <c r="D8" s="86" t="s">
        <v>105</v>
      </c>
      <c r="E8" s="156">
        <f>F8+K8+R8+S8+T8</f>
        <v>0</v>
      </c>
      <c r="F8" s="156">
        <f>SUM(G8:J8)</f>
        <v>0</v>
      </c>
      <c r="G8" s="156"/>
      <c r="H8" s="156"/>
      <c r="I8" s="156"/>
      <c r="J8" s="156"/>
      <c r="K8" s="156">
        <f>SUM(L8:Q8)</f>
        <v>0</v>
      </c>
      <c r="L8" s="156"/>
      <c r="M8" s="156"/>
      <c r="N8" s="156"/>
      <c r="O8" s="156"/>
      <c r="P8" s="156"/>
      <c r="Q8" s="156"/>
      <c r="R8" s="156"/>
      <c r="S8" s="156"/>
      <c r="T8" s="156"/>
    </row>
    <row r="9" spans="1:20" ht="24">
      <c r="A9" s="88" t="s">
        <v>108</v>
      </c>
      <c r="B9" s="88" t="s">
        <v>103</v>
      </c>
      <c r="C9" s="88" t="s">
        <v>88</v>
      </c>
      <c r="D9" s="86" t="s">
        <v>110</v>
      </c>
      <c r="E9" s="156">
        <f>F9+K9+R9+S9+T9</f>
        <v>0</v>
      </c>
      <c r="F9" s="156">
        <f>SUM(G9:J9)</f>
        <v>0</v>
      </c>
      <c r="G9" s="156"/>
      <c r="H9" s="156"/>
      <c r="I9" s="156"/>
      <c r="J9" s="156"/>
      <c r="K9" s="156">
        <f>SUM(L9:Q9)</f>
        <v>0</v>
      </c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20.25" customHeight="1">
      <c r="A10" s="88" t="s">
        <v>117</v>
      </c>
      <c r="B10" s="88" t="s">
        <v>85</v>
      </c>
      <c r="C10" s="88" t="s">
        <v>84</v>
      </c>
      <c r="D10" s="86" t="s">
        <v>118</v>
      </c>
      <c r="E10" s="156">
        <f>F10+K10+R10+S10+T10</f>
        <v>122.06</v>
      </c>
      <c r="F10" s="156">
        <f>SUM(G10:J10)</f>
        <v>0</v>
      </c>
      <c r="G10" s="156"/>
      <c r="H10" s="156"/>
      <c r="I10" s="156"/>
      <c r="J10" s="156"/>
      <c r="K10" s="156">
        <f>SUM(L10:Q10)</f>
        <v>0</v>
      </c>
      <c r="L10" s="156"/>
      <c r="M10" s="156"/>
      <c r="N10" s="156"/>
      <c r="O10" s="156"/>
      <c r="P10" s="156"/>
      <c r="Q10" s="156"/>
      <c r="R10" s="156"/>
      <c r="S10" s="156">
        <v>122.06</v>
      </c>
      <c r="T10" s="156"/>
    </row>
  </sheetData>
  <sheetProtection/>
  <mergeCells count="11">
    <mergeCell ref="A2:T2"/>
    <mergeCell ref="A3:G3"/>
    <mergeCell ref="Q3:T3"/>
    <mergeCell ref="A4:C4"/>
    <mergeCell ref="F4:J4"/>
    <mergeCell ref="K4:Q4"/>
    <mergeCell ref="D4:D5"/>
    <mergeCell ref="E4:E5"/>
    <mergeCell ref="R4:R5"/>
    <mergeCell ref="S4:S5"/>
    <mergeCell ref="T4:T5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F8" sqref="F8"/>
    </sheetView>
  </sheetViews>
  <sheetFormatPr defaultColWidth="9.00390625" defaultRowHeight="13.5"/>
  <cols>
    <col min="1" max="3" width="4.125" style="0" customWidth="1"/>
    <col min="4" max="4" width="21.625" style="0" customWidth="1"/>
    <col min="8" max="8" width="11.25390625" style="0" customWidth="1"/>
    <col min="15" max="15" width="11.375" style="0" customWidth="1"/>
    <col min="16" max="16" width="5.00390625" style="0" customWidth="1"/>
  </cols>
  <sheetData>
    <row r="1" spans="1:16" s="42" customFormat="1" ht="22.5" customHeight="1">
      <c r="A1" s="151"/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124"/>
      <c r="O1" s="123"/>
      <c r="P1" s="157"/>
    </row>
    <row r="2" spans="1:16" s="42" customFormat="1" ht="33" customHeight="1">
      <c r="A2" s="152" t="s">
        <v>160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s="119" customFormat="1" ht="22.5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58"/>
      <c r="M3" s="159"/>
      <c r="N3" s="159"/>
      <c r="O3" s="158"/>
      <c r="P3" s="160" t="s">
        <v>60</v>
      </c>
    </row>
    <row r="4" spans="1:16" s="119" customFormat="1" ht="22.5" customHeight="1">
      <c r="A4" s="113" t="s">
        <v>123</v>
      </c>
      <c r="B4" s="113"/>
      <c r="C4" s="113"/>
      <c r="D4" s="113" t="s">
        <v>79</v>
      </c>
      <c r="E4" s="153" t="s">
        <v>77</v>
      </c>
      <c r="F4" s="141" t="s">
        <v>161</v>
      </c>
      <c r="G4" s="141" t="s">
        <v>162</v>
      </c>
      <c r="H4" s="141" t="s">
        <v>163</v>
      </c>
      <c r="I4" s="141" t="s">
        <v>164</v>
      </c>
      <c r="J4" s="141" t="s">
        <v>165</v>
      </c>
      <c r="K4" s="141" t="s">
        <v>166</v>
      </c>
      <c r="L4" s="141" t="s">
        <v>167</v>
      </c>
      <c r="M4" s="141" t="s">
        <v>168</v>
      </c>
      <c r="N4" s="141" t="s">
        <v>169</v>
      </c>
      <c r="O4" s="154" t="s">
        <v>170</v>
      </c>
      <c r="P4" s="113" t="s">
        <v>171</v>
      </c>
    </row>
    <row r="5" spans="1:16" s="119" customFormat="1" ht="38.25" customHeight="1">
      <c r="A5" s="113" t="s">
        <v>80</v>
      </c>
      <c r="B5" s="113" t="s">
        <v>81</v>
      </c>
      <c r="C5" s="113" t="s">
        <v>82</v>
      </c>
      <c r="D5" s="113"/>
      <c r="E5" s="153"/>
      <c r="F5" s="141"/>
      <c r="G5" s="141"/>
      <c r="H5" s="141"/>
      <c r="I5" s="141"/>
      <c r="J5" s="141"/>
      <c r="K5" s="141"/>
      <c r="L5" s="141"/>
      <c r="M5" s="141"/>
      <c r="N5" s="141"/>
      <c r="O5" s="154"/>
      <c r="P5" s="113"/>
    </row>
    <row r="6" spans="1:16" s="42" customFormat="1" ht="27" customHeight="1">
      <c r="A6" s="154"/>
      <c r="B6" s="154"/>
      <c r="C6" s="154"/>
      <c r="D6" s="155" t="s">
        <v>62</v>
      </c>
      <c r="E6" s="150">
        <f aca="true" t="shared" si="0" ref="E6:P6">SUM(E7:E10)</f>
        <v>103.91</v>
      </c>
      <c r="F6" s="150">
        <f t="shared" si="0"/>
        <v>0</v>
      </c>
      <c r="G6" s="150">
        <f t="shared" si="0"/>
        <v>55.79</v>
      </c>
      <c r="H6" s="150">
        <f t="shared" si="0"/>
        <v>0</v>
      </c>
      <c r="I6" s="150">
        <f t="shared" si="0"/>
        <v>0</v>
      </c>
      <c r="J6" s="150">
        <f t="shared" si="0"/>
        <v>0.48</v>
      </c>
      <c r="K6" s="150">
        <f t="shared" si="0"/>
        <v>0</v>
      </c>
      <c r="L6" s="150">
        <f t="shared" si="0"/>
        <v>44.68</v>
      </c>
      <c r="M6" s="150">
        <f t="shared" si="0"/>
        <v>0</v>
      </c>
      <c r="N6" s="150">
        <f t="shared" si="0"/>
        <v>2.96</v>
      </c>
      <c r="O6" s="150">
        <f t="shared" si="0"/>
        <v>0</v>
      </c>
      <c r="P6" s="150">
        <f t="shared" si="0"/>
        <v>0</v>
      </c>
    </row>
    <row r="7" spans="1:16" s="42" customFormat="1" ht="25.5" customHeight="1">
      <c r="A7" s="154">
        <v>201</v>
      </c>
      <c r="B7" s="88" t="s">
        <v>88</v>
      </c>
      <c r="C7" s="154">
        <v>1</v>
      </c>
      <c r="D7" s="155" t="s">
        <v>89</v>
      </c>
      <c r="E7" s="156">
        <f>SUM(F7:P7)</f>
        <v>3.44</v>
      </c>
      <c r="F7" s="150"/>
      <c r="G7" s="150"/>
      <c r="H7" s="150"/>
      <c r="I7" s="150"/>
      <c r="J7" s="150">
        <v>0.48</v>
      </c>
      <c r="K7" s="150"/>
      <c r="L7" s="150"/>
      <c r="M7" s="150"/>
      <c r="N7" s="150">
        <v>2.96</v>
      </c>
      <c r="O7" s="150"/>
      <c r="P7" s="150"/>
    </row>
    <row r="8" spans="1:16" ht="25.5" customHeight="1">
      <c r="A8" s="88" t="s">
        <v>101</v>
      </c>
      <c r="B8" s="88" t="s">
        <v>103</v>
      </c>
      <c r="C8" s="88" t="s">
        <v>104</v>
      </c>
      <c r="D8" s="86" t="s">
        <v>105</v>
      </c>
      <c r="E8" s="156">
        <f>SUM(F8:P8)</f>
        <v>55.79</v>
      </c>
      <c r="F8" s="156"/>
      <c r="G8" s="156">
        <v>55.79</v>
      </c>
      <c r="H8" s="156"/>
      <c r="I8" s="156"/>
      <c r="J8" s="156"/>
      <c r="K8" s="156"/>
      <c r="L8" s="156"/>
      <c r="M8" s="156"/>
      <c r="N8" s="156"/>
      <c r="O8" s="156"/>
      <c r="P8" s="150"/>
    </row>
    <row r="9" spans="1:16" ht="25.5" customHeight="1">
      <c r="A9" s="88" t="s">
        <v>108</v>
      </c>
      <c r="B9" s="88" t="s">
        <v>103</v>
      </c>
      <c r="C9" s="88" t="s">
        <v>88</v>
      </c>
      <c r="D9" s="86" t="s">
        <v>110</v>
      </c>
      <c r="E9" s="156">
        <f>SUM(F9:P9)</f>
        <v>44.68</v>
      </c>
      <c r="F9" s="156"/>
      <c r="G9" s="156"/>
      <c r="H9" s="156"/>
      <c r="I9" s="156"/>
      <c r="J9" s="156"/>
      <c r="K9" s="156"/>
      <c r="L9" s="156">
        <v>44.68</v>
      </c>
      <c r="M9" s="156"/>
      <c r="N9" s="156"/>
      <c r="O9" s="156"/>
      <c r="P9" s="150"/>
    </row>
    <row r="10" spans="1:16" ht="25.5" customHeight="1">
      <c r="A10" s="88" t="s">
        <v>117</v>
      </c>
      <c r="B10" s="88" t="s">
        <v>85</v>
      </c>
      <c r="C10" s="88" t="s">
        <v>84</v>
      </c>
      <c r="D10" s="86" t="s">
        <v>118</v>
      </c>
      <c r="E10" s="156">
        <f>SUM(F10:P10)</f>
        <v>0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0"/>
    </row>
    <row r="11" ht="30" customHeight="1"/>
  </sheetData>
  <sheetProtection/>
  <mergeCells count="16">
    <mergeCell ref="A2:P2"/>
    <mergeCell ref="A3:K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A1">
      <selection activeCell="L15" sqref="L15"/>
    </sheetView>
  </sheetViews>
  <sheetFormatPr defaultColWidth="6.75390625" defaultRowHeight="13.5"/>
  <cols>
    <col min="1" max="1" width="4.625" style="0" customWidth="1"/>
    <col min="2" max="2" width="2.75390625" style="0" customWidth="1"/>
    <col min="3" max="3" width="2.875" style="0" customWidth="1"/>
    <col min="4" max="4" width="11.125" style="0" customWidth="1"/>
    <col min="5" max="5" width="6.375" style="0" customWidth="1"/>
    <col min="6" max="6" width="5.00390625" style="0" customWidth="1"/>
    <col min="7" max="7" width="3.25390625" style="0" customWidth="1"/>
    <col min="8" max="8" width="3.625" style="0" customWidth="1"/>
    <col min="9" max="9" width="2.25390625" style="0" customWidth="1"/>
    <col min="10" max="13" width="5.00390625" style="0" customWidth="1"/>
    <col min="14" max="14" width="3.125" style="0" customWidth="1"/>
    <col min="15" max="15" width="5.00390625" style="0" customWidth="1"/>
    <col min="16" max="16" width="5.875" style="0" customWidth="1"/>
    <col min="17" max="17" width="5.00390625" style="0" customWidth="1"/>
    <col min="18" max="18" width="2.875" style="0" customWidth="1"/>
    <col min="19" max="22" width="5.00390625" style="0" customWidth="1"/>
    <col min="23" max="23" width="4.375" style="0" customWidth="1"/>
    <col min="24" max="24" width="4.25390625" style="0" customWidth="1"/>
    <col min="25" max="26" width="5.00390625" style="0" customWidth="1"/>
    <col min="27" max="27" width="4.25390625" style="0" customWidth="1"/>
    <col min="28" max="28" width="4.375" style="0" customWidth="1"/>
    <col min="29" max="29" width="5.625" style="0" customWidth="1"/>
    <col min="30" max="30" width="6.125" style="0" customWidth="1"/>
  </cols>
  <sheetData>
    <row r="1" spans="1:31" s="42" customFormat="1" ht="22.5" customHeight="1">
      <c r="A1" s="121" t="s">
        <v>172</v>
      </c>
      <c r="B1" s="122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44"/>
      <c r="AD1" s="144"/>
      <c r="AE1" s="145"/>
    </row>
    <row r="2" spans="1:31" s="42" customFormat="1" ht="22.5" customHeight="1">
      <c r="A2" s="125"/>
      <c r="B2" s="125"/>
      <c r="C2" s="126" t="s">
        <v>173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45"/>
    </row>
    <row r="3" spans="1:31" s="119" customFormat="1" ht="22.5" customHeight="1">
      <c r="A3" s="127" t="s">
        <v>174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6" t="s">
        <v>60</v>
      </c>
      <c r="AD3" s="146"/>
      <c r="AE3" s="147"/>
    </row>
    <row r="4" spans="1:31" s="119" customFormat="1" ht="22.5" customHeight="1">
      <c r="A4" s="128" t="s">
        <v>123</v>
      </c>
      <c r="B4" s="129"/>
      <c r="C4" s="129"/>
      <c r="D4" s="130" t="s">
        <v>79</v>
      </c>
      <c r="E4" s="131" t="s">
        <v>175</v>
      </c>
      <c r="F4" s="132" t="s">
        <v>176</v>
      </c>
      <c r="G4" s="132" t="s">
        <v>177</v>
      </c>
      <c r="H4" s="133" t="s">
        <v>178</v>
      </c>
      <c r="I4" s="133" t="s">
        <v>179</v>
      </c>
      <c r="J4" s="132" t="s">
        <v>180</v>
      </c>
      <c r="K4" s="132" t="s">
        <v>181</v>
      </c>
      <c r="L4" s="132" t="s">
        <v>182</v>
      </c>
      <c r="M4" s="132" t="s">
        <v>183</v>
      </c>
      <c r="N4" s="132" t="s">
        <v>184</v>
      </c>
      <c r="O4" s="141" t="s">
        <v>185</v>
      </c>
      <c r="P4" s="141" t="s">
        <v>186</v>
      </c>
      <c r="Q4" s="142" t="s">
        <v>187</v>
      </c>
      <c r="R4" s="141" t="s">
        <v>188</v>
      </c>
      <c r="S4" s="141" t="s">
        <v>189</v>
      </c>
      <c r="T4" s="141" t="s">
        <v>190</v>
      </c>
      <c r="U4" s="134" t="s">
        <v>191</v>
      </c>
      <c r="V4" s="134" t="s">
        <v>192</v>
      </c>
      <c r="W4" s="134" t="s">
        <v>193</v>
      </c>
      <c r="X4" s="142" t="s">
        <v>194</v>
      </c>
      <c r="Y4" s="143" t="s">
        <v>195</v>
      </c>
      <c r="Z4" s="141" t="s">
        <v>196</v>
      </c>
      <c r="AA4" s="141" t="s">
        <v>197</v>
      </c>
      <c r="AB4" s="141" t="s">
        <v>198</v>
      </c>
      <c r="AC4" s="141" t="s">
        <v>199</v>
      </c>
      <c r="AD4" s="141" t="s">
        <v>200</v>
      </c>
      <c r="AE4" s="148"/>
    </row>
    <row r="5" spans="1:31" s="119" customFormat="1" ht="39" customHeight="1">
      <c r="A5" s="134" t="s">
        <v>80</v>
      </c>
      <c r="B5" s="134" t="s">
        <v>81</v>
      </c>
      <c r="C5" s="134" t="s">
        <v>82</v>
      </c>
      <c r="D5" s="135"/>
      <c r="E5" s="136"/>
      <c r="F5" s="134"/>
      <c r="G5" s="134"/>
      <c r="H5" s="133"/>
      <c r="I5" s="133"/>
      <c r="J5" s="134"/>
      <c r="K5" s="134"/>
      <c r="L5" s="134"/>
      <c r="M5" s="134"/>
      <c r="N5" s="134"/>
      <c r="O5" s="134"/>
      <c r="P5" s="134"/>
      <c r="Q5" s="143"/>
      <c r="R5" s="134"/>
      <c r="S5" s="134"/>
      <c r="T5" s="134"/>
      <c r="U5" s="133"/>
      <c r="V5" s="133"/>
      <c r="W5" s="133"/>
      <c r="X5" s="143"/>
      <c r="Y5" s="149"/>
      <c r="Z5" s="134"/>
      <c r="AA5" s="134"/>
      <c r="AB5" s="134"/>
      <c r="AC5" s="134"/>
      <c r="AD5" s="134"/>
      <c r="AE5" s="148"/>
    </row>
    <row r="6" spans="1:31" s="120" customFormat="1" ht="27" customHeight="1">
      <c r="A6" s="137"/>
      <c r="B6" s="137"/>
      <c r="C6" s="137"/>
      <c r="D6" s="138" t="s">
        <v>62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50"/>
      <c r="AE6" s="147"/>
    </row>
    <row r="7" spans="1:30" ht="47.25" customHeight="1">
      <c r="A7" s="137" t="s">
        <v>83</v>
      </c>
      <c r="B7" s="137" t="s">
        <v>88</v>
      </c>
      <c r="C7" s="137" t="s">
        <v>84</v>
      </c>
      <c r="D7" s="138" t="s">
        <v>89</v>
      </c>
      <c r="E7" s="139">
        <f>SUM(F7:AD7)</f>
        <v>128.81</v>
      </c>
      <c r="F7" s="139">
        <v>25</v>
      </c>
      <c r="G7" s="139"/>
      <c r="H7" s="139"/>
      <c r="I7" s="139"/>
      <c r="J7" s="139">
        <v>8</v>
      </c>
      <c r="K7" s="139">
        <v>20</v>
      </c>
      <c r="L7" s="139"/>
      <c r="M7" s="139"/>
      <c r="N7" s="139"/>
      <c r="O7" s="139">
        <v>15.15</v>
      </c>
      <c r="P7" s="139">
        <v>7.9</v>
      </c>
      <c r="Q7" s="139"/>
      <c r="R7" s="139"/>
      <c r="S7" s="139"/>
      <c r="T7" s="139">
        <v>30</v>
      </c>
      <c r="U7" s="139"/>
      <c r="V7" s="139"/>
      <c r="W7" s="139"/>
      <c r="X7" s="139"/>
      <c r="Y7" s="139"/>
      <c r="Z7" s="139">
        <v>15.35</v>
      </c>
      <c r="AA7" s="139"/>
      <c r="AB7" s="139"/>
      <c r="AC7" s="139"/>
      <c r="AD7" s="150">
        <v>7.41</v>
      </c>
    </row>
  </sheetData>
  <sheetProtection/>
  <mergeCells count="31">
    <mergeCell ref="AC1:AD1"/>
    <mergeCell ref="C2:AD2"/>
    <mergeCell ref="A3:N3"/>
    <mergeCell ref="AC3:AD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2" right="0.2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C12" sqref="C12"/>
    </sheetView>
  </sheetViews>
  <sheetFormatPr defaultColWidth="9.00390625" defaultRowHeight="13.5"/>
  <cols>
    <col min="1" max="1" width="39.25390625" style="0" customWidth="1"/>
    <col min="2" max="2" width="10.50390625" style="0" customWidth="1"/>
    <col min="3" max="3" width="27.125" style="0" customWidth="1"/>
    <col min="4" max="6" width="13.75390625" style="0" customWidth="1"/>
    <col min="7" max="7" width="32.375" style="0" customWidth="1"/>
  </cols>
  <sheetData>
    <row r="1" spans="1:256" s="42" customFormat="1" ht="33.75" customHeight="1">
      <c r="A1" s="90" t="s">
        <v>201</v>
      </c>
      <c r="B1" s="90"/>
      <c r="C1" s="90"/>
      <c r="D1" s="90"/>
      <c r="E1" s="90"/>
      <c r="F1" s="90"/>
      <c r="G1" s="91"/>
      <c r="H1" s="91"/>
      <c r="I1" s="91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s="42" customFormat="1" ht="21" customHeight="1">
      <c r="A2" s="92" t="s">
        <v>1</v>
      </c>
      <c r="B2" s="93"/>
      <c r="C2" s="93"/>
      <c r="D2" s="93"/>
      <c r="E2" s="93"/>
      <c r="F2" s="94" t="s">
        <v>60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s="42" customFormat="1" ht="21" customHeight="1">
      <c r="A3" s="96" t="s">
        <v>3</v>
      </c>
      <c r="B3" s="97"/>
      <c r="C3" s="98" t="s">
        <v>4</v>
      </c>
      <c r="D3" s="98"/>
      <c r="E3" s="98"/>
      <c r="F3" s="98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42" customFormat="1" ht="21" customHeight="1">
      <c r="A4" s="99" t="s">
        <v>5</v>
      </c>
      <c r="B4" s="100" t="s">
        <v>6</v>
      </c>
      <c r="C4" s="98" t="s">
        <v>202</v>
      </c>
      <c r="D4" s="100" t="s">
        <v>62</v>
      </c>
      <c r="E4" s="101" t="s">
        <v>203</v>
      </c>
      <c r="F4" s="101" t="s">
        <v>204</v>
      </c>
      <c r="G4" s="95"/>
      <c r="H4" s="102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s="42" customFormat="1" ht="24" customHeight="1">
      <c r="A5" s="103" t="s">
        <v>205</v>
      </c>
      <c r="B5" s="104">
        <v>5911.84</v>
      </c>
      <c r="C5" s="105" t="s">
        <v>8</v>
      </c>
      <c r="D5" s="106">
        <v>2364.73</v>
      </c>
      <c r="E5" s="106">
        <v>2364.73</v>
      </c>
      <c r="F5" s="104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s="42" customFormat="1" ht="23.25" customHeight="1">
      <c r="A6" s="107" t="s">
        <v>206</v>
      </c>
      <c r="B6" s="104">
        <v>5450</v>
      </c>
      <c r="C6" s="105" t="s">
        <v>11</v>
      </c>
      <c r="D6" s="108">
        <v>220.5</v>
      </c>
      <c r="E6" s="108">
        <v>220.5</v>
      </c>
      <c r="F6" s="10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42" customFormat="1" ht="21" customHeight="1">
      <c r="A7" s="109" t="s">
        <v>207</v>
      </c>
      <c r="B7" s="104">
        <v>461.84</v>
      </c>
      <c r="C7" s="105" t="s">
        <v>14</v>
      </c>
      <c r="D7" s="106"/>
      <c r="E7" s="106"/>
      <c r="F7" s="104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42" customFormat="1" ht="21" customHeight="1">
      <c r="A8" s="107" t="s">
        <v>208</v>
      </c>
      <c r="B8" s="104"/>
      <c r="C8" s="105" t="s">
        <v>17</v>
      </c>
      <c r="D8" s="106"/>
      <c r="E8" s="106"/>
      <c r="F8" s="104"/>
      <c r="G8" s="102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42" customFormat="1" ht="21" customHeight="1">
      <c r="A9" s="107" t="s">
        <v>209</v>
      </c>
      <c r="B9" s="104"/>
      <c r="C9" s="105" t="s">
        <v>20</v>
      </c>
      <c r="D9" s="106"/>
      <c r="E9" s="106"/>
      <c r="F9" s="10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42" customFormat="1" ht="21" customHeight="1">
      <c r="A10" s="107" t="s">
        <v>210</v>
      </c>
      <c r="B10" s="104"/>
      <c r="C10" s="105" t="s">
        <v>23</v>
      </c>
      <c r="D10" s="106">
        <v>898.79</v>
      </c>
      <c r="E10" s="106">
        <v>898.79</v>
      </c>
      <c r="F10" s="104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42" customFormat="1" ht="21" customHeight="1">
      <c r="A11" s="107" t="s">
        <v>211</v>
      </c>
      <c r="B11" s="104">
        <v>461.84</v>
      </c>
      <c r="C11" s="105" t="s">
        <v>25</v>
      </c>
      <c r="D11" s="110">
        <v>221.38</v>
      </c>
      <c r="E11" s="110">
        <v>221.38</v>
      </c>
      <c r="F11" s="104"/>
      <c r="G11" s="102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42" customFormat="1" ht="21" customHeight="1">
      <c r="A12" s="111" t="s">
        <v>212</v>
      </c>
      <c r="B12" s="104"/>
      <c r="C12" s="105" t="s">
        <v>27</v>
      </c>
      <c r="D12" s="110"/>
      <c r="E12" s="110"/>
      <c r="F12" s="10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42" customFormat="1" ht="21" customHeight="1">
      <c r="A13" s="111" t="s">
        <v>28</v>
      </c>
      <c r="B13" s="104"/>
      <c r="C13" s="105" t="s">
        <v>29</v>
      </c>
      <c r="D13" s="110">
        <v>1619.5</v>
      </c>
      <c r="E13" s="110">
        <v>1619.5</v>
      </c>
      <c r="F13" s="104"/>
      <c r="G13" s="102"/>
      <c r="H13" s="102"/>
      <c r="I13" s="102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42" customFormat="1" ht="21" customHeight="1">
      <c r="A14" s="112"/>
      <c r="B14" s="104"/>
      <c r="C14" s="105" t="s">
        <v>31</v>
      </c>
      <c r="D14" s="110">
        <v>131</v>
      </c>
      <c r="E14" s="110">
        <v>131</v>
      </c>
      <c r="F14" s="104"/>
      <c r="G14" s="102"/>
      <c r="H14" s="102"/>
      <c r="I14" s="102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42" customFormat="1" ht="21" customHeight="1">
      <c r="A15" s="112"/>
      <c r="B15" s="104"/>
      <c r="C15" s="105" t="s">
        <v>33</v>
      </c>
      <c r="D15" s="110"/>
      <c r="E15" s="110"/>
      <c r="F15" s="104"/>
      <c r="G15" s="102"/>
      <c r="H15" s="102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42" customFormat="1" ht="21" customHeight="1">
      <c r="A16" s="112"/>
      <c r="B16" s="104"/>
      <c r="C16" s="105" t="s">
        <v>35</v>
      </c>
      <c r="D16" s="106">
        <v>213.88</v>
      </c>
      <c r="E16" s="106">
        <v>213.88</v>
      </c>
      <c r="F16" s="104"/>
      <c r="G16" s="102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42" customFormat="1" ht="21" customHeight="1">
      <c r="A17" s="113"/>
      <c r="B17" s="104"/>
      <c r="C17" s="105" t="s">
        <v>37</v>
      </c>
      <c r="D17" s="106"/>
      <c r="E17" s="106"/>
      <c r="F17" s="104"/>
      <c r="G17" s="102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42" customFormat="1" ht="25.5" customHeight="1">
      <c r="A18" s="114"/>
      <c r="B18" s="104"/>
      <c r="C18" s="105" t="s">
        <v>39</v>
      </c>
      <c r="D18" s="106"/>
      <c r="E18" s="106"/>
      <c r="F18" s="10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42" customFormat="1" ht="25.5" customHeight="1">
      <c r="A19" s="114"/>
      <c r="B19" s="104"/>
      <c r="C19" s="105" t="s">
        <v>40</v>
      </c>
      <c r="D19" s="106"/>
      <c r="E19" s="106"/>
      <c r="F19" s="10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42" customFormat="1" ht="21" customHeight="1">
      <c r="A20" s="115" t="s">
        <v>213</v>
      </c>
      <c r="B20" s="104"/>
      <c r="C20" s="105" t="s">
        <v>41</v>
      </c>
      <c r="D20" s="116">
        <v>122.06</v>
      </c>
      <c r="E20" s="116">
        <v>122.06</v>
      </c>
      <c r="F20" s="10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42" customFormat="1" ht="23.25" customHeight="1">
      <c r="A21" s="115"/>
      <c r="B21" s="104"/>
      <c r="C21" s="105" t="s">
        <v>42</v>
      </c>
      <c r="D21" s="110"/>
      <c r="E21" s="110"/>
      <c r="F21" s="10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42" customFormat="1" ht="23.25" customHeight="1">
      <c r="A22" s="115"/>
      <c r="B22" s="104"/>
      <c r="C22" s="105" t="s">
        <v>44</v>
      </c>
      <c r="D22" s="41"/>
      <c r="E22" s="41"/>
      <c r="F22" s="104"/>
      <c r="G22" s="11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42" customFormat="1" ht="23.25" customHeight="1">
      <c r="A23" s="115"/>
      <c r="B23" s="104"/>
      <c r="C23" s="105" t="s">
        <v>47</v>
      </c>
      <c r="D23" s="41"/>
      <c r="E23" s="41"/>
      <c r="F23" s="104"/>
      <c r="G23" s="102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42" customFormat="1" ht="23.25" customHeight="1">
      <c r="A24" s="115"/>
      <c r="B24" s="104"/>
      <c r="C24" s="105" t="s">
        <v>49</v>
      </c>
      <c r="D24" s="41"/>
      <c r="E24" s="41"/>
      <c r="F24" s="10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42" customFormat="1" ht="23.25" customHeight="1">
      <c r="A25" s="115"/>
      <c r="B25" s="104"/>
      <c r="C25" s="105" t="s">
        <v>51</v>
      </c>
      <c r="D25" s="41"/>
      <c r="E25" s="41"/>
      <c r="F25" s="10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42" customFormat="1" ht="23.25" customHeight="1">
      <c r="A26" s="115"/>
      <c r="B26" s="104"/>
      <c r="C26" s="105" t="s">
        <v>53</v>
      </c>
      <c r="D26" s="41"/>
      <c r="E26" s="41"/>
      <c r="F26" s="10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42" customFormat="1" ht="23.25" customHeight="1">
      <c r="A27" s="115"/>
      <c r="B27" s="104"/>
      <c r="C27" s="105" t="s">
        <v>54</v>
      </c>
      <c r="D27" s="41">
        <v>120</v>
      </c>
      <c r="E27" s="41">
        <v>120</v>
      </c>
      <c r="F27" s="10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42" customFormat="1" ht="23.25" customHeight="1">
      <c r="A28" s="115"/>
      <c r="B28" s="104"/>
      <c r="C28" s="115"/>
      <c r="D28" s="104"/>
      <c r="E28" s="104"/>
      <c r="F28" s="10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42" customFormat="1" ht="23.25" customHeight="1">
      <c r="A29" s="115"/>
      <c r="B29" s="104"/>
      <c r="C29" s="115"/>
      <c r="D29" s="104"/>
      <c r="E29" s="118"/>
      <c r="F29" s="118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42" customFormat="1" ht="21" customHeight="1">
      <c r="A30" s="113" t="s">
        <v>214</v>
      </c>
      <c r="B30" s="104">
        <v>5911.84</v>
      </c>
      <c r="C30" s="113" t="s">
        <v>215</v>
      </c>
      <c r="D30" s="104">
        <f>SUM(D5:D29)</f>
        <v>5911.84</v>
      </c>
      <c r="E30" s="118">
        <f>SUM(E5:E29)</f>
        <v>5911.84</v>
      </c>
      <c r="F30" s="118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</sheetData>
  <sheetProtection/>
  <mergeCells count="3">
    <mergeCell ref="A1:F1"/>
    <mergeCell ref="A2:E2"/>
    <mergeCell ref="C3:F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7" sqref="A7"/>
    </sheetView>
  </sheetViews>
  <sheetFormatPr defaultColWidth="9.00390625" defaultRowHeight="13.5"/>
  <cols>
    <col min="1" max="2" width="4.75390625" style="0" customWidth="1"/>
    <col min="3" max="3" width="3.625" style="0" customWidth="1"/>
    <col min="4" max="4" width="30.125" style="0" customWidth="1"/>
    <col min="5" max="5" width="11.75390625" style="0" customWidth="1"/>
    <col min="6" max="6" width="10.625" style="0" customWidth="1"/>
    <col min="7" max="7" width="11.75390625" style="0" customWidth="1"/>
  </cols>
  <sheetData>
    <row r="1" ht="12.75" customHeight="1">
      <c r="A1" t="s">
        <v>216</v>
      </c>
    </row>
    <row r="2" ht="13.5" customHeight="1" hidden="1"/>
    <row r="3" spans="1:7" ht="20.25" customHeight="1">
      <c r="A3" s="77" t="s">
        <v>217</v>
      </c>
      <c r="B3" s="77"/>
      <c r="C3" s="77"/>
      <c r="D3" s="77"/>
      <c r="E3" s="77"/>
      <c r="F3" s="77"/>
      <c r="G3" s="77"/>
    </row>
    <row r="4" ht="9" customHeight="1"/>
    <row r="5" ht="13.5" customHeight="1" hidden="1"/>
    <row r="6" ht="13.5" customHeight="1"/>
    <row r="7" spans="1:7" ht="13.5" customHeight="1">
      <c r="A7" s="3" t="s">
        <v>1</v>
      </c>
      <c r="G7" t="s">
        <v>2</v>
      </c>
    </row>
    <row r="8" spans="1:7" ht="21.75" customHeight="1">
      <c r="A8" s="78" t="s">
        <v>123</v>
      </c>
      <c r="B8" s="79"/>
      <c r="C8" s="79"/>
      <c r="D8" s="80"/>
      <c r="E8" s="81" t="s">
        <v>77</v>
      </c>
      <c r="F8" s="81" t="s">
        <v>124</v>
      </c>
      <c r="G8" s="81" t="s">
        <v>125</v>
      </c>
    </row>
    <row r="9" spans="1:7" ht="21.75" customHeight="1">
      <c r="A9" s="78" t="s">
        <v>78</v>
      </c>
      <c r="B9" s="79"/>
      <c r="C9" s="80"/>
      <c r="D9" s="81" t="s">
        <v>79</v>
      </c>
      <c r="E9" s="82"/>
      <c r="F9" s="82"/>
      <c r="G9" s="82"/>
    </row>
    <row r="10" spans="1:7" ht="21.75" customHeight="1">
      <c r="A10" s="83" t="s">
        <v>80</v>
      </c>
      <c r="B10" s="83" t="s">
        <v>81</v>
      </c>
      <c r="C10" s="83" t="s">
        <v>82</v>
      </c>
      <c r="D10" s="84"/>
      <c r="E10" s="84"/>
      <c r="F10" s="84"/>
      <c r="G10" s="84"/>
    </row>
    <row r="11" spans="1:7" s="1" customFormat="1" ht="24" customHeight="1">
      <c r="A11" s="85"/>
      <c r="B11" s="85"/>
      <c r="C11" s="85"/>
      <c r="D11" s="86"/>
      <c r="E11" s="87">
        <f>SUM(E12:E30)</f>
        <v>5911.84</v>
      </c>
      <c r="F11" s="87">
        <f>SUM(F12:F30)</f>
        <v>1886.06</v>
      </c>
      <c r="G11" s="87">
        <f>SUM(G12:G30)</f>
        <v>4025.78</v>
      </c>
    </row>
    <row r="12" spans="1:7" ht="24" customHeight="1">
      <c r="A12" s="88" t="s">
        <v>83</v>
      </c>
      <c r="B12" s="88" t="s">
        <v>84</v>
      </c>
      <c r="C12" s="88" t="s">
        <v>85</v>
      </c>
      <c r="D12" s="86" t="s">
        <v>86</v>
      </c>
      <c r="E12" s="89">
        <v>18</v>
      </c>
      <c r="F12" s="89"/>
      <c r="G12" s="89">
        <v>18</v>
      </c>
    </row>
    <row r="13" spans="1:7" ht="24" customHeight="1">
      <c r="A13" s="88" t="s">
        <v>83</v>
      </c>
      <c r="B13" s="88" t="s">
        <v>85</v>
      </c>
      <c r="C13" s="88" t="s">
        <v>85</v>
      </c>
      <c r="D13" s="86" t="s">
        <v>87</v>
      </c>
      <c r="E13" s="89">
        <v>6</v>
      </c>
      <c r="F13" s="89"/>
      <c r="G13" s="89">
        <v>6</v>
      </c>
    </row>
    <row r="14" spans="1:7" ht="24" customHeight="1">
      <c r="A14" s="88" t="s">
        <v>83</v>
      </c>
      <c r="B14" s="88" t="s">
        <v>88</v>
      </c>
      <c r="C14" s="88" t="s">
        <v>84</v>
      </c>
      <c r="D14" s="86" t="s">
        <v>89</v>
      </c>
      <c r="E14" s="89">
        <v>1663.53</v>
      </c>
      <c r="F14" s="89">
        <v>1663.53</v>
      </c>
      <c r="G14" s="89"/>
    </row>
    <row r="15" spans="1:7" ht="24" customHeight="1">
      <c r="A15" s="88" t="s">
        <v>83</v>
      </c>
      <c r="B15" s="88" t="s">
        <v>88</v>
      </c>
      <c r="C15" s="88" t="s">
        <v>85</v>
      </c>
      <c r="D15" s="86" t="s">
        <v>90</v>
      </c>
      <c r="E15" s="89">
        <v>387</v>
      </c>
      <c r="F15" s="89"/>
      <c r="G15" s="89">
        <v>387</v>
      </c>
    </row>
    <row r="16" spans="1:7" ht="24" customHeight="1">
      <c r="A16" s="88" t="s">
        <v>83</v>
      </c>
      <c r="B16" s="88" t="s">
        <v>91</v>
      </c>
      <c r="C16" s="88" t="s">
        <v>85</v>
      </c>
      <c r="D16" s="86" t="s">
        <v>92</v>
      </c>
      <c r="E16" s="89">
        <v>9</v>
      </c>
      <c r="F16" s="89"/>
      <c r="G16" s="89">
        <v>9</v>
      </c>
    </row>
    <row r="17" spans="1:7" ht="24" customHeight="1">
      <c r="A17" s="88" t="s">
        <v>83</v>
      </c>
      <c r="B17" s="88" t="s">
        <v>93</v>
      </c>
      <c r="C17" s="88" t="s">
        <v>85</v>
      </c>
      <c r="D17" s="86" t="s">
        <v>94</v>
      </c>
      <c r="E17" s="89">
        <v>20</v>
      </c>
      <c r="F17" s="89"/>
      <c r="G17" s="89">
        <v>20</v>
      </c>
    </row>
    <row r="18" spans="1:7" ht="24" customHeight="1">
      <c r="A18" s="88" t="s">
        <v>83</v>
      </c>
      <c r="B18" s="88" t="s">
        <v>95</v>
      </c>
      <c r="C18" s="88" t="s">
        <v>85</v>
      </c>
      <c r="D18" s="86" t="s">
        <v>96</v>
      </c>
      <c r="E18" s="89">
        <v>58.8</v>
      </c>
      <c r="F18" s="89"/>
      <c r="G18" s="89">
        <v>58.8</v>
      </c>
    </row>
    <row r="19" spans="1:7" ht="24" customHeight="1">
      <c r="A19" s="88" t="s">
        <v>83</v>
      </c>
      <c r="B19" s="88" t="s">
        <v>97</v>
      </c>
      <c r="C19" s="88" t="s">
        <v>97</v>
      </c>
      <c r="D19" s="86" t="s">
        <v>98</v>
      </c>
      <c r="E19" s="89">
        <v>202.4</v>
      </c>
      <c r="F19" s="89"/>
      <c r="G19" s="89">
        <v>202.4</v>
      </c>
    </row>
    <row r="20" spans="1:7" ht="24" customHeight="1">
      <c r="A20" s="88" t="s">
        <v>99</v>
      </c>
      <c r="B20" s="88" t="s">
        <v>91</v>
      </c>
      <c r="C20" s="88" t="s">
        <v>85</v>
      </c>
      <c r="D20" s="86" t="s">
        <v>100</v>
      </c>
      <c r="E20" s="89">
        <v>220.5</v>
      </c>
      <c r="F20" s="89"/>
      <c r="G20" s="89">
        <v>220.5</v>
      </c>
    </row>
    <row r="21" spans="1:7" ht="24" customHeight="1">
      <c r="A21" s="88" t="s">
        <v>101</v>
      </c>
      <c r="B21" s="88" t="s">
        <v>85</v>
      </c>
      <c r="C21" s="88" t="s">
        <v>85</v>
      </c>
      <c r="D21" s="86" t="s">
        <v>102</v>
      </c>
      <c r="E21" s="89">
        <v>383</v>
      </c>
      <c r="F21" s="89"/>
      <c r="G21" s="89">
        <v>383</v>
      </c>
    </row>
    <row r="22" spans="1:7" ht="24" customHeight="1">
      <c r="A22" s="88" t="s">
        <v>101</v>
      </c>
      <c r="B22" s="88" t="s">
        <v>103</v>
      </c>
      <c r="C22" s="88" t="s">
        <v>104</v>
      </c>
      <c r="D22" s="86" t="s">
        <v>105</v>
      </c>
      <c r="E22" s="89">
        <v>55.79</v>
      </c>
      <c r="F22" s="89">
        <v>55.79</v>
      </c>
      <c r="G22" s="89"/>
    </row>
    <row r="23" spans="1:7" ht="24" customHeight="1">
      <c r="A23" s="88" t="s">
        <v>101</v>
      </c>
      <c r="B23" s="88" t="s">
        <v>106</v>
      </c>
      <c r="C23" s="88" t="s">
        <v>103</v>
      </c>
      <c r="D23" s="86" t="s">
        <v>107</v>
      </c>
      <c r="E23" s="89">
        <v>460</v>
      </c>
      <c r="F23" s="89"/>
      <c r="G23" s="89">
        <v>460</v>
      </c>
    </row>
    <row r="24" spans="1:7" ht="24" customHeight="1">
      <c r="A24" s="88" t="s">
        <v>108</v>
      </c>
      <c r="B24" s="88" t="s">
        <v>84</v>
      </c>
      <c r="C24" s="88" t="s">
        <v>85</v>
      </c>
      <c r="D24" s="86" t="s">
        <v>109</v>
      </c>
      <c r="E24" s="89">
        <v>176.7</v>
      </c>
      <c r="F24" s="89"/>
      <c r="G24" s="89">
        <v>176.7</v>
      </c>
    </row>
    <row r="25" spans="1:7" ht="24" customHeight="1">
      <c r="A25" s="88" t="s">
        <v>108</v>
      </c>
      <c r="B25" s="88" t="s">
        <v>103</v>
      </c>
      <c r="C25" s="88" t="s">
        <v>88</v>
      </c>
      <c r="D25" s="86" t="s">
        <v>110</v>
      </c>
      <c r="E25" s="89">
        <v>44.68</v>
      </c>
      <c r="F25" s="89">
        <v>44.68</v>
      </c>
      <c r="G25" s="89"/>
    </row>
    <row r="26" spans="1:7" ht="24" customHeight="1">
      <c r="A26" s="88" t="s">
        <v>111</v>
      </c>
      <c r="B26" s="88" t="s">
        <v>103</v>
      </c>
      <c r="C26" s="88" t="s">
        <v>84</v>
      </c>
      <c r="D26" s="86" t="s">
        <v>112</v>
      </c>
      <c r="E26" s="89">
        <v>1619.5</v>
      </c>
      <c r="F26" s="89"/>
      <c r="G26" s="89">
        <v>1619.5</v>
      </c>
    </row>
    <row r="27" spans="1:7" ht="24" customHeight="1">
      <c r="A27" s="88" t="s">
        <v>113</v>
      </c>
      <c r="B27" s="88" t="s">
        <v>88</v>
      </c>
      <c r="C27" s="88" t="s">
        <v>85</v>
      </c>
      <c r="D27" s="86" t="s">
        <v>114</v>
      </c>
      <c r="E27" s="89">
        <v>131</v>
      </c>
      <c r="F27" s="89"/>
      <c r="G27" s="89">
        <v>131</v>
      </c>
    </row>
    <row r="28" spans="1:7" ht="24" customHeight="1">
      <c r="A28" s="88" t="s">
        <v>115</v>
      </c>
      <c r="B28" s="88" t="s">
        <v>91</v>
      </c>
      <c r="C28" s="88" t="s">
        <v>85</v>
      </c>
      <c r="D28" s="86" t="s">
        <v>116</v>
      </c>
      <c r="E28" s="89">
        <v>213.88</v>
      </c>
      <c r="F28" s="89"/>
      <c r="G28" s="89">
        <v>213.88</v>
      </c>
    </row>
    <row r="29" spans="1:7" ht="24" customHeight="1">
      <c r="A29" s="88" t="s">
        <v>117</v>
      </c>
      <c r="B29" s="88" t="s">
        <v>85</v>
      </c>
      <c r="C29" s="88" t="s">
        <v>84</v>
      </c>
      <c r="D29" s="86" t="s">
        <v>118</v>
      </c>
      <c r="E29" s="89">
        <v>122.06</v>
      </c>
      <c r="F29" s="89">
        <v>122.06</v>
      </c>
      <c r="G29" s="89"/>
    </row>
    <row r="30" spans="1:7" ht="24" customHeight="1">
      <c r="A30" s="88" t="s">
        <v>119</v>
      </c>
      <c r="B30" s="88"/>
      <c r="C30" s="88"/>
      <c r="D30" s="86" t="s">
        <v>120</v>
      </c>
      <c r="E30" s="89">
        <v>120</v>
      </c>
      <c r="F30" s="89"/>
      <c r="G30" s="89">
        <v>120</v>
      </c>
    </row>
  </sheetData>
  <sheetProtection/>
  <mergeCells count="7">
    <mergeCell ref="A3:G3"/>
    <mergeCell ref="A8:D8"/>
    <mergeCell ref="A9:C9"/>
    <mergeCell ref="D9:D10"/>
    <mergeCell ref="E8:E10"/>
    <mergeCell ref="F8:F10"/>
    <mergeCell ref="G8:G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青草紫藤</cp:lastModifiedBy>
  <cp:lastPrinted>2018-11-29T07:58:42Z</cp:lastPrinted>
  <dcterms:created xsi:type="dcterms:W3CDTF">2017-10-10T08:29:06Z</dcterms:created>
  <dcterms:modified xsi:type="dcterms:W3CDTF">2018-12-26T07:49:40Z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EDO">
    <vt:r8>1246114</vt:r8>
  </property>
  <property fmtid="{D5CDD505-2E9C-101B-9397-08002B2CF9AE}" pid="5" name="KSORubyTemplate">
    <vt:lpwstr>14</vt:lpwstr>
  </property>
</Properties>
</file>